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D965" i="2"/>
  <c r="C965" i="2"/>
  <c r="B965" i="2"/>
  <c r="A965" i="2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D939" i="2"/>
  <c r="C939" i="2"/>
  <c r="B939" i="2"/>
  <c r="A939" i="2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D819" i="2"/>
  <c r="C819" i="2"/>
  <c r="B819" i="2"/>
  <c r="A819" i="2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D795" i="2"/>
  <c r="C795" i="2"/>
  <c r="B795" i="2"/>
  <c r="A795" i="2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D771" i="2"/>
  <c r="C771" i="2"/>
  <c r="B771" i="2"/>
  <c r="A771" i="2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D381" i="2"/>
  <c r="C381" i="2"/>
  <c r="B381" i="2"/>
  <c r="A381" i="2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D276" i="2"/>
  <c r="C276" i="2"/>
  <c r="B276" i="2"/>
  <c r="A276" i="2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D40" i="2"/>
  <c r="C40" i="2"/>
  <c r="B40" i="2"/>
  <c r="A40" i="2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<sst xmlns="http://schemas.openxmlformats.org/spreadsheetml/2006/main" count="349" uniqueCount="292">
  <si>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</si>
  <si>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</si>
  <si>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</si>
  <si>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</si>
  <si>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</si>
  <si>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</si>
  <si>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</si>
  <si>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</si>
  <si>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</si>
  <si>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</si>
  <si>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</si>
  <si>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</si>
  <si>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</si>
  <si>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</si>
  <si>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</si>
  <si>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</si>
  <si>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</si>
  <si>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</si>
  <si>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</si>
  <si>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</si>
  <si>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</si>
  <si>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</si>
  <si>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</si>
  <si>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</si>
  <si>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</si>
  <si>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</si>
  <si>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</si>
  <si>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</si>
  <si>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</si>
  <si>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</si>
  <si>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</si>
  <si>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</si>
  <si>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</si>
  <si>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</si>
  <si>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</si>
  <si>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</si>
  <si>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</si>
  <si>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</si>
  <si>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</si>
  <si>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</si>
  <si>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</si>
  <si>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</si>
  <si>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</si>
  <si>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</si>
  <si>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</si>
  <si>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</si>
  <si>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</si>
  <si>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</si>
  <si>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</si>
  <si>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</si>
  <si>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</si>
  <si>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</si>
  <si>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</si>
  <si>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</si>
  <si>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</si>
  <si>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</si>
  <si>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</si>
  <si>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</si>
  <si>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</si>
  <si>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</si>
  <si>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</si>
  <si>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</si>
  <si>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</si>
  <si>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</si>
  <si>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</si>
  <si>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</si>
  <si>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</si>
  <si>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</si>
  <si>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</si>
  <si>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</si>
  <si>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</si>
  <si>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</si>
  <si>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</si>
  <si>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</si>
  <si>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</si>
  <si>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</si>
  <si>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</si>
  <si>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</si>
  <si>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</si>
  <si>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</si>
  <si>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</si>
  <si>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</si>
  <si>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</si>
  <si>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</si>
  <si>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</si>
  <si>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</si>
  <si>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</si>
  <si>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</si>
  <si>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</si>
  <si>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</si>
  <si>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</si>
  <si>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</si>
  <si>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</si>
  <si>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</si>
  <si>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</si>
  <si>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</si>
  <si>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</si>
  <si>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</si>
  <si>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</si>
  <si>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</si>
  <si>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</si>
  <si>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</si>
  <si>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</si>
  <si>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</si>
  <si>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</si>
  <si>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</si>
  <si>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</si>
  <si>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</si>
  <si>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</si>
  <si>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</si>
  <si>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</si>
  <si>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</si>
  <si>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</si>
  <si>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</si>
  <si>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</si>
  <si>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</si>
  <si>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</si>
  <si>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</si>
  <si>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</si>
  <si>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</si>
  <si>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</si>
  <si>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</si>
  <si>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</si>
  <si>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</si>
  <si>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</si>
  <si>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</si>
  <si>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</si>
  <si>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</si>
  <si>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</si>
  <si>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</si>
  <si>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</si>
  <si>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</si>
  <si>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</si>
  <si>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</si>
  <si>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</si>
  <si>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</si>
  <si>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</si>
  <si>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</si>
  <si>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</si>
  <si>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</si>
  <si>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</si>
  <si>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</si>
  <si>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</si>
  <si>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</si>
  <si>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</si>
  <si>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</si>
  <si>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</si>
  <si>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</si>
  <si>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</si>
  <si>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</si>
  <si>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</si>
  <si>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</si>
  <si>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</si>
  <si>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</si>
  <si>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</si>
  <si>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</si>
  <si>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</si>
  <si>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</si>
  <si>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</si>
  <si>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</si>
  <si>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</si>
  <si>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</si>
  <si>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</si>
  <si>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</si>
  <si>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</si>
  <si>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</si>
  <si>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</si>
  <si>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</si>
  <si>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</si>
  <si>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</si>
  <si>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</si>
  <si>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</si>
  <si>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</si>
  <si>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</si>
  <si>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</si>
  <si>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</si>
  <si>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08/12/2024</t>
  </si>
  <si>
    <t>PD24001970</t>
  </si>
  <si>
    <t>הנדסה-מטה</t>
  </si>
  <si>
    <t>בטיפול רכש</t>
  </si>
  <si>
    <t>eden_s</t>
  </si>
  <si>
    <t>Y</t>
  </si>
  <si>
    <t>W2400131</t>
  </si>
  <si>
    <t>shay_s</t>
  </si>
  <si>
    <t>400</t>
  </si>
  <si>
    <t>חוזה עבודות</t>
  </si>
  <si>
    <t>00</t>
  </si>
  <si>
    <t>מאשרי דרישות מרוכזות - כללי</t>
  </si>
  <si>
    <t>X</t>
  </si>
  <si>
    <t>2,343,500.00</t>
  </si>
  <si>
    <t>398,395.00</t>
  </si>
  <si>
    <t>2,741,895.00</t>
  </si>
  <si>
    <t>ILS</t>
  </si>
  <si>
    <t>002</t>
  </si>
  <si>
    <t>michal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</si>
  <si>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</si>
  <si>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</si>
  <si>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</si>
  <si>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</si>
  <si>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</si>
  <si>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</si>
  <si>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</si>
  <si>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</si>
  <si>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</si>
  <si>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ניקוי של 3 קווי גלם טרמינל</t>
  </si>
  <si>
    <t>שי שטרית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</si>
  <si>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</si>
  <si>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</si>
  <si>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</si>
  <si>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</si>
  <si>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</si>
  <si>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</si>
  <si>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</si>
  <si>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</si>
  <si>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</si>
  <si>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</si>
  <si>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</si>
  <si>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2,343,500</t>
  </si>
  <si>
    <t>1.00</t>
  </si>
  <si>
    <t>יח</t>
  </si>
  <si>
    <t>115</t>
  </si>
  <si>
    <t>220110</t>
  </si>
  <si>
    <t>707</t>
  </si>
  <si>
    <t>B02</t>
  </si>
  <si>
    <t>115.220110.12.707-B02</t>
  </si>
  <si>
    <t>קווי תש"ן  כללי (*)</t>
  </si>
  <si>
    <t>נטישת קווי פרוזדור A הישנים</t>
  </si>
  <si>
    <t>איכות סביבה</t>
  </si>
  <si>
    <t>נטישת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</si>
  <si>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</si>
  <si>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</si>
  <si>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</si>
  <si>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</si>
  <si>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</si>
  <si>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</si>
  <si>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</si>
  <si>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</si>
  <si>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</si>
  <si>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</si>
  <si>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WE010013</t>
  </si>
  <si>
    <t>מילוי מובא בחול</t>
  </si>
  <si>
    <t>מילוי בחול מובא לרבות פיזור בשכבות של 20 ס''מ והידוק</t>
  </si>
  <si>
    <t>6.1.13</t>
  </si>
  <si>
    <t>WE010015</t>
  </si>
  <si>
    <t>מילוי מובא ממחצבה והידוק מבוקר</t>
  </si>
  <si>
    <t>מצע סוג א' ממחצבה מאושרת לרבות פיזור והידוק מבוקר בשכבות של 20 ס''מ .</t>
  </si>
  <si>
    <t>6.1.15</t>
  </si>
  <si>
    <t>WE010017</t>
  </si>
  <si>
    <t>מילוי CLSM</t>
  </si>
  <si>
    <t>מילוי תעלות או בורות בתערובת CLSM בשפיכה חופשית ללא טפסנות</t>
  </si>
  <si>
    <t>6.1.17</t>
  </si>
  <si>
    <t>WE010023</t>
  </si>
  <si>
    <t>פינוי עודפי קרקע לא מזוהמת בשטח המתקן</t>
  </si>
  <si>
    <t>העמסה,הובלה,מיון,פינוי של עודפי קרקע לא מזוהמת בתוך המתקן</t>
  </si>
  <si>
    <t>6.1.18</t>
  </si>
  <si>
    <t>WE060157</t>
  </si>
  <si>
    <t>ניקוי קו גלם בקוטר של  "12-"16 באורך של כ- 3.0 ק"מ</t>
  </si>
  <si>
    <t>ניקוי קו גלם בקוטר של  "12-"16 באורך של כ- 3.0 ק"מ  כולל כל עבודת העזר ובכלל זאת צנרת מחברת בין הקצוות</t>
  </si>
  <si>
    <t>CMP</t>
  </si>
  <si>
    <t>6.3.178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</si>
  <si>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</si>
  <si>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</si>
  <si>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</si>
  <si>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</si>
  <si>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</si>
  <si>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WE090006</t>
  </si>
  <si>
    <t>מכבש ידני רוטט</t>
  </si>
  <si>
    <t>מכבש ידני רוטט - גבקרה מכל סוג כולל הובלה ומפעיל.</t>
  </si>
  <si>
    <t>יום</t>
  </si>
  <si>
    <t>6.5.06</t>
  </si>
  <si>
    <t>WE090014</t>
  </si>
  <si>
    <t>מנוף</t>
  </si>
  <si>
    <t>מנוף בעל כושר הרמה 5 טון בזרוע 10 מטרים</t>
  </si>
  <si>
    <t>6.5.14</t>
  </si>
  <si>
    <t>WE090017</t>
  </si>
  <si>
    <t>מלגזה/מעמיס טלסקופי</t>
  </si>
  <si>
    <t>6.5.18</t>
  </si>
  <si>
    <t>WE100001</t>
  </si>
  <si>
    <t>מנהל עבודה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</si>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</sst>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ניקוי של 3 קווי גלם טרמינל</v>
      </c>
      <c r="B2" s="5"/>
      <c r="C2" s="5" t="str">
        <f>IF(DataSheet!B2&lt;&gt;0,DataSheet!B2,"")</f>
        <v>PD24001970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200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WE010013</v>
      </c>
      <c r="B6" s="4" t="str">
        <f>IF(DataSheet!D7&lt;&gt;0,DataSheet!D7,"")</f>
        <v>מילוי מובא בחול</v>
      </c>
      <c r="C6" s="4" t="str">
        <f>IF(DataSheet!E7&lt;&gt;0,DataSheet!E7,"")</f>
        <v>מילוי בחול מובא לרבות פיזור בשכבות של 20 ס''מ והידוק</v>
      </c>
      <c r="D6" s="5" t="str">
        <f>IF(A6="","",IF(DataSheet!J7=0,"פריט ללא הבהרה",DataSheet!J7))</f>
        <v>6.1.13</v>
      </c>
      <c r="E6">
        <f>IF(DataSheet!B7&lt;&gt;0,DataSheet!B7,"")</f>
        <v>150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WE010015</v>
      </c>
      <c r="B7" s="4" t="str">
        <f>IF(DataSheet!D8&lt;&gt;0,DataSheet!D8,"")</f>
        <v>מילוי מובא ממחצבה והידוק מבוקר</v>
      </c>
      <c r="C7" s="4" t="str">
        <f>IF(DataSheet!E8&lt;&gt;0,DataSheet!E8,"")</f>
        <v>מצע סוג א' ממחצבה מאושרת לרבות פיזור והידוק מבוקר בשכבות של 20 ס''מ .</v>
      </c>
      <c r="D7" s="5" t="str">
        <f>IF(A7="","",IF(DataSheet!J8=0,"פריט ללא הבהרה",DataSheet!J8))</f>
        <v>6.1.15</v>
      </c>
      <c r="E7">
        <f>IF(DataSheet!B8&lt;&gt;0,DataSheet!B8,"")</f>
        <v>100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WE010017</v>
      </c>
      <c r="B8" s="4" t="str">
        <f>IF(DataSheet!D9&lt;&gt;0,DataSheet!D9,"")</f>
        <v>מילוי CLSM</v>
      </c>
      <c r="C8" s="4" t="str">
        <f>IF(DataSheet!E9&lt;&gt;0,DataSheet!E9,"")</f>
        <v>מילוי תעלות או בורות בתערובת CLSM בשפיכה חופשית ללא טפסנות</v>
      </c>
      <c r="D8" s="5" t="str">
        <f>IF(A8="","",IF(DataSheet!J9=0,"פריט ללא הבהרה",DataSheet!J9))</f>
        <v>6.1.17</v>
      </c>
      <c r="E8">
        <f>IF(DataSheet!B9&lt;&gt;0,DataSheet!B9,"")</f>
        <v>50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WE010023</v>
      </c>
      <c r="B9" s="4" t="str">
        <f>IF(DataSheet!D10&lt;&gt;0,DataSheet!D10,"")</f>
        <v>פינוי עודפי קרקע לא מזוהמת בשטח המתקן</v>
      </c>
      <c r="C9" s="4" t="str">
        <f>IF(DataSheet!E10&lt;&gt;0,DataSheet!E10,"")</f>
        <v>העמסה,הובלה,מיון,פינוי של עודפי קרקע לא מזוהמת בתוך המתקן</v>
      </c>
      <c r="D9" s="5" t="str">
        <f>IF(A9="","",IF(DataSheet!J10=0,"פריט ללא הבהרה",DataSheet!J10))</f>
        <v>6.1.18</v>
      </c>
      <c r="E9">
        <f>IF(DataSheet!B10&lt;&gt;0,DataSheet!B10,"")</f>
        <v>100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WE060157</v>
      </c>
      <c r="B10" s="4" t="str">
        <f>IF(DataSheet!D11&lt;&gt;0,DataSheet!D11,"")</f>
        <v>ניקוי קו גלם בקוטר של  "12-"16 באורך של כ- 3.0 ק"מ</v>
      </c>
      <c r="C10" s="4" t="str">
        <f>IF(DataSheet!E11&lt;&gt;0,DataSheet!E11,"")</f>
        <v>ניקוי קו גלם בקוטר של  "12-"16 באורך של כ- 3.0 ק"מ  כולל כל עבודת העזר ובכלל זאת צנרת מחברת בין הקצוות</v>
      </c>
      <c r="D10" s="5" t="str">
        <f>IF(A10="","",IF(DataSheet!J11=0,"פריט ללא הבהרה",DataSheet!J11))</f>
        <v>6.3.178</v>
      </c>
      <c r="E10">
        <f>IF(DataSheet!B11&lt;&gt;0,DataSheet!B11,"")</f>
        <v>3</v>
      </c>
      <c r="F10" t="str">
        <f>IF(DataSheet!F11&lt;&gt;0,DataSheet!F11,"")</f>
        <v>CMP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WE090003</v>
      </c>
      <c r="B11" s="4" t="str">
        <f>IF(DataSheet!D12&lt;&gt;0,DataSheet!D12,"")</f>
        <v>מחפר אופני</v>
      </c>
      <c r="C11" s="4" t="str">
        <f>IF(DataSheet!E12&lt;&gt;0,DataSheet!E12,"")</f>
        <v>מחפר אופני עם פטיש הידראולי כף 40, 60 כדוגמת JCB 4 או ש''ע כולל הובלה ומפעיל.</v>
      </c>
      <c r="D11" s="5" t="str">
        <f>IF(A11="","",IF(DataSheet!J12=0,"פריט ללא הבהרה",DataSheet!J12))</f>
        <v>6.5.03</v>
      </c>
      <c r="E11">
        <f>IF(DataSheet!B12&lt;&gt;0,DataSheet!B12,"")</f>
        <v>20</v>
      </c>
      <c r="F11" t="str">
        <f>IF(DataSheet!F12&lt;&gt;0,DataSheet!F12,"")</f>
        <v>ש'ע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WE090006</v>
      </c>
      <c r="B12" s="4" t="str">
        <f>IF(DataSheet!D13&lt;&gt;0,DataSheet!D13,"")</f>
        <v>מכבש ידני רוטט</v>
      </c>
      <c r="C12" s="4" t="str">
        <f>IF(DataSheet!E13&lt;&gt;0,DataSheet!E13,"")</f>
        <v>מכבש ידני רוטט - גבקרה מכל סוג כולל הובלה ומפעיל.</v>
      </c>
      <c r="D12" s="5" t="str">
        <f>IF(A12="","",IF(DataSheet!J13=0,"פריט ללא הבהרה",DataSheet!J13))</f>
        <v>6.5.06</v>
      </c>
      <c r="E12">
        <f>IF(DataSheet!B13&lt;&gt;0,DataSheet!B13,"")</f>
        <v>20</v>
      </c>
      <c r="F12" t="str">
        <f>IF(DataSheet!F13&lt;&gt;0,DataSheet!F13,"")</f>
        <v>יום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WE090014</v>
      </c>
      <c r="B13" s="4" t="str">
        <f>IF(DataSheet!D14&lt;&gt;0,DataSheet!D14,"")</f>
        <v>מנוף</v>
      </c>
      <c r="C13" s="4" t="str">
        <f>IF(DataSheet!E14&lt;&gt;0,DataSheet!E14,"")</f>
        <v>מנוף בעל כושר הרמה 5 טון בזרוע 10 מטרים</v>
      </c>
      <c r="D13" s="5" t="str">
        <f>IF(A13="","",IF(DataSheet!J14=0,"פריט ללא הבהרה",DataSheet!J14))</f>
        <v>6.5.14</v>
      </c>
      <c r="E13">
        <f>IF(DataSheet!B14&lt;&gt;0,DataSheet!B14,"")</f>
        <v>20</v>
      </c>
      <c r="F13" t="str">
        <f>IF(DataSheet!F14&lt;&gt;0,DataSheet!F14,"")</f>
        <v>ש'ע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WE090017</v>
      </c>
      <c r="B14" s="4" t="str">
        <f>IF(DataSheet!D15&lt;&gt;0,DataSheet!D15,"")</f>
        <v>מלגזה/מעמיס טלסקופי</v>
      </c>
      <c r="C14" s="4" t="str">
        <f>IF(DataSheet!E15&lt;&gt;0,DataSheet!E15,"")</f>
        <v>מלגזה/מעמיס טלסקופי</v>
      </c>
      <c r="D14" s="5" t="str">
        <f>IF(A14="","",IF(DataSheet!J15=0,"פריט ללא הבהרה",DataSheet!J15))</f>
        <v>6.5.18</v>
      </c>
      <c r="E14">
        <f>IF(DataSheet!B15&lt;&gt;0,DataSheet!B15,"")</f>
        <v>24</v>
      </c>
      <c r="F14" t="str">
        <f>IF(DataSheet!F15&lt;&gt;0,DataSheet!F15,"")</f>
        <v>ש'ע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WE100001</v>
      </c>
      <c r="B15" s="4" t="str">
        <f>IF(DataSheet!D16&lt;&gt;0,DataSheet!D16,"")</f>
        <v>מנהל עבודה</v>
      </c>
      <c r="C15" s="4" t="str">
        <f>IF(DataSheet!E16&lt;&gt;0,DataSheet!E16,"")</f>
        <v>מנהל עבודה</v>
      </c>
      <c r="D15" s="5" t="str">
        <f>IF(A15="","",IF(DataSheet!J16=0,"פריט ללא הבהרה",DataSheet!J16))</f>
        <v>6.5.21</v>
      </c>
      <c r="E15">
        <f>IF(DataSheet!B16&lt;&gt;0,DataSheet!B16,"")</f>
        <v>50</v>
      </c>
      <c r="F15" t="str">
        <f>IF(DataSheet!F16&lt;&gt;0,DataSheet!F16,"")</f>
        <v>ש'ע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WE100002</v>
      </c>
      <c r="B16" s="4" t="str">
        <f>IF(DataSheet!D17&lt;&gt;0,DataSheet!D17,"")</f>
        <v>פועל בניין מקצועי</v>
      </c>
      <c r="C16" s="4" t="str">
        <f>IF(DataSheet!E17&lt;&gt;0,DataSheet!E17,"")</f>
        <v>פועל בנין מקצועי כולל כלים ידנים</v>
      </c>
      <c r="D16" s="5" t="str">
        <f>IF(A16="","",IF(DataSheet!J17=0,"פריט ללא הבהרה",DataSheet!J17))</f>
        <v>6.5.22</v>
      </c>
      <c r="E16">
        <f>IF(DataSheet!B17&lt;&gt;0,DataSheet!B17,"")</f>
        <v>50</v>
      </c>
      <c r="F16" t="str">
        <f>IF(DataSheet!F17&lt;&gt;0,DataSheet!F17,"")</f>
        <v>ש'ע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WE100004</v>
      </c>
      <c r="B17" s="4" t="str">
        <f>IF(DataSheet!D18&lt;&gt;0,DataSheet!D18,"")</f>
        <v>רתך מקצועי</v>
      </c>
      <c r="C17" s="4" t="str">
        <f>IF(DataSheet!E18&lt;&gt;0,DataSheet!E18,"")</f>
        <v>רתך מקצועי כולל רתכת ואלקטרודות</v>
      </c>
      <c r="D17" s="5" t="str">
        <f>IF(A17="","",IF(DataSheet!J18=0,"פריט ללא הבהרה",DataSheet!J18))</f>
        <v>6.5.24</v>
      </c>
      <c r="E17">
        <f>IF(DataSheet!B18&lt;&gt;0,DataSheet!B18,"")</f>
        <v>100</v>
      </c>
      <c r="F17" t="str">
        <f>IF(DataSheet!F18&lt;&gt;0,DataSheet!F18,"")</f>
        <v>ש'ע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WE100005</v>
      </c>
      <c r="B18" s="4" t="str">
        <f>IF(DataSheet!D19&lt;&gt;0,DataSheet!D19,"")</f>
        <v>רתך עוזר</v>
      </c>
      <c r="C18" s="4" t="str">
        <f>IF(DataSheet!E19&lt;&gt;0,DataSheet!E19,"")</f>
        <v>רתך עוזר כולל ציוד</v>
      </c>
      <c r="D18" s="5" t="str">
        <f>IF(A18="","",IF(DataSheet!J19=0,"פריט ללא הבהרה",DataSheet!J19))</f>
        <v>6.5.25</v>
      </c>
      <c r="E18">
        <f>IF(DataSheet!B19&lt;&gt;0,DataSheet!B19,"")</f>
        <v>100</v>
      </c>
      <c r="F18" t="str">
        <f>IF(DataSheet!F19&lt;&gt;0,DataSheet!F19,"")</f>
        <v>ש'ע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1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2343500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45676.336111111101</v>
      </c>
      <c r="AN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182</v>
      </c>
      <c r="CG2" s="11">
        <v>0</v>
      </c>
      <c r="CH2" t="s">
        <v>204</v>
      </c>
      <c r="CJ2" t="s">
        <v>181</v>
      </c>
      <c r="CM2" t="s">
        <v>181</v>
      </c>
      <c r="CN2" s="11">
        <v>0</v>
      </c>
      <c r="CO2" s="11">
        <v>2765330</v>
      </c>
      <c r="CP2" s="11">
        <v>2765330</v>
      </c>
      <c r="CQ2" t="s">
        <v>181</v>
      </c>
      <c r="CV2" t="s">
        <v>205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7" x14ac:dyDescent="0.2">
      <c r="A4" s="1" t="s">
        <v>216</v>
      </c>
      <c r="C4" t="s">
        <v>204</v>
      </c>
      <c r="D4" t="s">
        <v>217</v>
      </c>
      <c r="E4" t="s">
        <v>200</v>
      </c>
      <c r="F4" t="s">
        <v>218</v>
      </c>
      <c r="G4" t="s">
        <v>219</v>
      </c>
      <c r="J4" t="s">
        <v>189</v>
      </c>
      <c r="K4" t="s">
        <v>192</v>
      </c>
      <c r="L4" s="1">
        <v>45658</v>
      </c>
      <c r="M4" t="s">
        <v>220</v>
      </c>
      <c r="N4" t="s">
        <v>221</v>
      </c>
      <c r="O4" t="s">
        <v>196</v>
      </c>
      <c r="P4" t="s">
        <v>222</v>
      </c>
      <c r="Q4" t="s">
        <v>223</v>
      </c>
      <c r="R4" t="s">
        <v>224</v>
      </c>
      <c r="V4" t="s">
        <v>225</v>
      </c>
      <c r="W4" t="s">
        <v>226</v>
      </c>
      <c r="X4" t="s">
        <v>197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45658</v>
      </c>
      <c r="AL4" s="1">
        <v>45658</v>
      </c>
      <c r="AM4" s="1">
        <v>45658</v>
      </c>
      <c r="AQ4" s="11">
        <v>0</v>
      </c>
      <c r="AR4" s="11">
        <v>27123</v>
      </c>
      <c r="AS4" s="11">
        <v>2343500</v>
      </c>
      <c r="AU4" t="s">
        <v>219</v>
      </c>
      <c r="AV4" t="s">
        <v>192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234</v>
      </c>
      <c r="B6" s="11">
        <v>200</v>
      </c>
      <c r="C6" s="11">
        <v>140</v>
      </c>
      <c r="D6" t="s">
        <v>235</v>
      </c>
      <c r="E6" t="s">
        <v>236</v>
      </c>
      <c r="F6" t="s">
        <v>237</v>
      </c>
      <c r="G6" s="11">
        <v>28000</v>
      </c>
      <c r="H6" t="s">
        <v>192</v>
      </c>
      <c r="I6" s="11">
        <v>200</v>
      </c>
      <c r="J6" t="s">
        <v>238</v>
      </c>
    </row>
    <row r="7" spans="1:107" x14ac:dyDescent="0.2">
      <c r="A7" s="1" t="s">
        <v>239</v>
      </c>
      <c r="B7" s="11">
        <v>150</v>
      </c>
      <c r="C7" s="11">
        <v>150</v>
      </c>
      <c r="D7" t="s">
        <v>240</v>
      </c>
      <c r="E7" t="s">
        <v>241</v>
      </c>
      <c r="F7" t="s">
        <v>237</v>
      </c>
      <c r="G7" s="11">
        <v>22500</v>
      </c>
      <c r="H7" t="s">
        <v>192</v>
      </c>
      <c r="I7" s="11">
        <v>150</v>
      </c>
      <c r="J7" t="s">
        <v>242</v>
      </c>
    </row>
    <row r="8" spans="1:107" x14ac:dyDescent="0.2">
      <c r="A8" s="1" t="s">
        <v>243</v>
      </c>
      <c r="B8" s="11">
        <v>100</v>
      </c>
      <c r="C8" s="11">
        <v>200</v>
      </c>
      <c r="D8" t="s">
        <v>244</v>
      </c>
      <c r="E8" t="s">
        <v>245</v>
      </c>
      <c r="F8" t="s">
        <v>237</v>
      </c>
      <c r="G8" s="11">
        <v>20000</v>
      </c>
      <c r="H8" t="s">
        <v>192</v>
      </c>
      <c r="I8" s="11">
        <v>100</v>
      </c>
      <c r="J8" t="s">
        <v>246</v>
      </c>
    </row>
    <row r="9" spans="1:107" x14ac:dyDescent="0.2">
      <c r="A9" s="1" t="s">
        <v>247</v>
      </c>
      <c r="B9" s="11">
        <v>50</v>
      </c>
      <c r="C9" s="11">
        <v>300</v>
      </c>
      <c r="D9" t="s">
        <v>248</v>
      </c>
      <c r="E9" t="s">
        <v>249</v>
      </c>
      <c r="F9" t="s">
        <v>237</v>
      </c>
      <c r="G9" s="11">
        <v>15000</v>
      </c>
      <c r="H9" t="s">
        <v>192</v>
      </c>
      <c r="I9" s="11">
        <v>50</v>
      </c>
      <c r="J9" t="s">
        <v>250</v>
      </c>
    </row>
    <row r="10" spans="1:107" x14ac:dyDescent="0.2">
      <c r="A10" s="1" t="s">
        <v>251</v>
      </c>
      <c r="B10" s="11">
        <v>100</v>
      </c>
      <c r="C10" s="11">
        <v>300</v>
      </c>
      <c r="D10" t="s">
        <v>252</v>
      </c>
      <c r="E10" t="s">
        <v>253</v>
      </c>
      <c r="F10" t="s">
        <v>237</v>
      </c>
      <c r="G10" s="11">
        <v>30000</v>
      </c>
      <c r="H10" t="s">
        <v>192</v>
      </c>
      <c r="I10" s="11">
        <v>100</v>
      </c>
      <c r="J10" t="s">
        <v>254</v>
      </c>
    </row>
    <row r="11" spans="1:107" x14ac:dyDescent="0.2">
      <c r="A11" s="1" t="s">
        <v>255</v>
      </c>
      <c r="B11" s="11">
        <v>3</v>
      </c>
      <c r="C11" s="11">
        <v>700000</v>
      </c>
      <c r="D11" t="s">
        <v>256</v>
      </c>
      <c r="E11" t="s">
        <v>257</v>
      </c>
      <c r="F11" t="s">
        <v>258</v>
      </c>
      <c r="G11" s="11">
        <v>2100000</v>
      </c>
      <c r="H11" t="s">
        <v>192</v>
      </c>
      <c r="I11" s="11">
        <v>3</v>
      </c>
      <c r="J11" t="s">
        <v>259</v>
      </c>
    </row>
    <row r="12" spans="1:107" x14ac:dyDescent="0.2">
      <c r="A12" s="1" t="s">
        <v>260</v>
      </c>
      <c r="B12" s="11">
        <v>20</v>
      </c>
      <c r="C12" s="11">
        <v>500</v>
      </c>
      <c r="D12" t="s">
        <v>261</v>
      </c>
      <c r="E12" t="s">
        <v>262</v>
      </c>
      <c r="F12" t="s">
        <v>263</v>
      </c>
      <c r="G12" s="11">
        <v>10000</v>
      </c>
      <c r="H12" t="s">
        <v>192</v>
      </c>
      <c r="I12" s="11">
        <v>20</v>
      </c>
      <c r="J12" t="s">
        <v>264</v>
      </c>
    </row>
    <row r="13" spans="1:107" x14ac:dyDescent="0.2">
      <c r="A13" s="1" t="s">
        <v>265</v>
      </c>
      <c r="B13" s="11">
        <v>20</v>
      </c>
      <c r="C13" s="11">
        <v>1900</v>
      </c>
      <c r="D13" t="s">
        <v>266</v>
      </c>
      <c r="E13" t="s">
        <v>267</v>
      </c>
      <c r="F13" t="s">
        <v>268</v>
      </c>
      <c r="G13" s="11">
        <v>38000</v>
      </c>
      <c r="H13" t="s">
        <v>192</v>
      </c>
      <c r="I13" s="11">
        <v>20</v>
      </c>
      <c r="J13" t="s">
        <v>269</v>
      </c>
    </row>
    <row r="14" spans="1:107" x14ac:dyDescent="0.2">
      <c r="A14" s="1" t="s">
        <v>270</v>
      </c>
      <c r="B14" s="11">
        <v>20</v>
      </c>
      <c r="C14" s="11">
        <v>700</v>
      </c>
      <c r="D14" t="s">
        <v>271</v>
      </c>
      <c r="E14" t="s">
        <v>272</v>
      </c>
      <c r="F14" t="s">
        <v>263</v>
      </c>
      <c r="G14" s="11">
        <v>14000</v>
      </c>
      <c r="H14" t="s">
        <v>192</v>
      </c>
      <c r="I14" s="11">
        <v>20</v>
      </c>
      <c r="J14" t="s">
        <v>273</v>
      </c>
    </row>
    <row r="15" spans="1:107" x14ac:dyDescent="0.2">
      <c r="A15" s="1" t="s">
        <v>274</v>
      </c>
      <c r="B15" s="11">
        <v>24</v>
      </c>
      <c r="C15" s="11">
        <v>500</v>
      </c>
      <c r="D15" t="s">
        <v>275</v>
      </c>
      <c r="E15" t="s">
        <v>275</v>
      </c>
      <c r="F15" t="s">
        <v>263</v>
      </c>
      <c r="G15" s="11">
        <v>12000</v>
      </c>
      <c r="H15" t="s">
        <v>192</v>
      </c>
      <c r="I15" s="11">
        <v>24</v>
      </c>
      <c r="J15" t="s">
        <v>276</v>
      </c>
    </row>
    <row r="16" spans="1:107" x14ac:dyDescent="0.2">
      <c r="A16" s="1" t="s">
        <v>277</v>
      </c>
      <c r="B16" s="11">
        <v>50</v>
      </c>
      <c r="C16" s="11">
        <v>170</v>
      </c>
      <c r="D16" t="s">
        <v>278</v>
      </c>
      <c r="E16" t="s">
        <v>278</v>
      </c>
      <c r="F16" t="s">
        <v>263</v>
      </c>
      <c r="G16" s="11">
        <v>8500</v>
      </c>
      <c r="H16" t="s">
        <v>192</v>
      </c>
      <c r="I16" s="11">
        <v>50</v>
      </c>
      <c r="J16" t="s">
        <v>279</v>
      </c>
    </row>
    <row r="17" spans="1:10" x14ac:dyDescent="0.2">
      <c r="A17" s="1" t="s">
        <v>280</v>
      </c>
      <c r="B17" s="11">
        <v>50</v>
      </c>
      <c r="C17" s="11">
        <v>150</v>
      </c>
      <c r="D17" t="s">
        <v>281</v>
      </c>
      <c r="E17" t="s">
        <v>282</v>
      </c>
      <c r="F17" t="s">
        <v>263</v>
      </c>
      <c r="G17" s="11">
        <v>7500</v>
      </c>
      <c r="H17" t="s">
        <v>192</v>
      </c>
      <c r="I17" s="11">
        <v>50</v>
      </c>
      <c r="J17" t="s">
        <v>283</v>
      </c>
    </row>
    <row r="18" spans="1:10" x14ac:dyDescent="0.2">
      <c r="A18" s="1" t="s">
        <v>284</v>
      </c>
      <c r="B18" s="11">
        <v>100</v>
      </c>
      <c r="C18" s="11">
        <v>230</v>
      </c>
      <c r="D18" t="s">
        <v>285</v>
      </c>
      <c r="E18" t="s">
        <v>286</v>
      </c>
      <c r="F18" t="s">
        <v>263</v>
      </c>
      <c r="G18" s="11">
        <v>23000</v>
      </c>
      <c r="H18" t="s">
        <v>192</v>
      </c>
      <c r="I18" s="11">
        <v>100</v>
      </c>
      <c r="J18" t="s">
        <v>287</v>
      </c>
    </row>
    <row r="19" spans="1:10" x14ac:dyDescent="0.2">
      <c r="A19" s="1" t="s">
        <v>288</v>
      </c>
      <c r="B19" s="11">
        <v>100</v>
      </c>
      <c r="C19" s="11">
        <v>150</v>
      </c>
      <c r="D19" t="s">
        <v>289</v>
      </c>
      <c r="E19" t="s">
        <v>290</v>
      </c>
      <c r="F19" t="s">
        <v>263</v>
      </c>
      <c r="G19" s="11">
        <v>15000</v>
      </c>
      <c r="H19" t="s">
        <v>192</v>
      </c>
      <c r="I19" s="11">
        <v>100</v>
      </c>
      <c r="J19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2025-01-30T11:02:14Z</dcterms:modified>
</cp:coreProperties>
</file>