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eden_s\Desktop\"/>
    </mc:Choice>
  </mc:AlternateContent>
  <workbookProtection workbookPassword="CCDC" lockStructure="1"/>
  <bookViews>
    <workbookView xWindow="0" yWindow="0" windowWidth="28800" windowHeight="12330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C1033" i="2"/>
  <c r="B1033" i="2"/>
  <c r="A1033" i="2"/>
  <c r="D1033" i="2" s="1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D1023" i="2"/>
  <c r="C1023" i="2"/>
  <c r="B1023" i="2"/>
  <c r="A1023" i="2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C1009" i="2"/>
  <c r="B1009" i="2"/>
  <c r="A1009" i="2"/>
  <c r="D1009" i="2" s="1"/>
  <c r="H1008" i="2"/>
  <c r="F1008" i="2"/>
  <c r="E1008" i="2"/>
  <c r="C1008" i="2"/>
  <c r="B1008" i="2"/>
  <c r="A1008" i="2"/>
  <c r="D1008" i="2" s="1"/>
  <c r="H1007" i="2"/>
  <c r="F1007" i="2"/>
  <c r="E1007" i="2"/>
  <c r="D1007" i="2"/>
  <c r="C1007" i="2"/>
  <c r="B1007" i="2"/>
  <c r="A1007" i="2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D1004" i="2"/>
  <c r="C1004" i="2"/>
  <c r="B1004" i="2"/>
  <c r="A1004" i="2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D999" i="2"/>
  <c r="C999" i="2"/>
  <c r="B999" i="2"/>
  <c r="A999" i="2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C985" i="2"/>
  <c r="B985" i="2"/>
  <c r="A985" i="2"/>
  <c r="D985" i="2" s="1"/>
  <c r="H984" i="2"/>
  <c r="F984" i="2"/>
  <c r="E984" i="2"/>
  <c r="D984" i="2"/>
  <c r="C984" i="2"/>
  <c r="B984" i="2"/>
  <c r="A984" i="2"/>
  <c r="H983" i="2"/>
  <c r="F983" i="2"/>
  <c r="E983" i="2"/>
  <c r="C983" i="2"/>
  <c r="B983" i="2"/>
  <c r="A983" i="2"/>
  <c r="D983" i="2" s="1"/>
  <c r="H982" i="2"/>
  <c r="F982" i="2"/>
  <c r="E982" i="2"/>
  <c r="D982" i="2"/>
  <c r="C982" i="2"/>
  <c r="B982" i="2"/>
  <c r="A982" i="2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D976" i="2"/>
  <c r="C976" i="2"/>
  <c r="B976" i="2"/>
  <c r="A976" i="2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C973" i="2"/>
  <c r="B973" i="2"/>
  <c r="A973" i="2"/>
  <c r="D973" i="2" s="1"/>
  <c r="H972" i="2"/>
  <c r="F972" i="2"/>
  <c r="E972" i="2"/>
  <c r="C972" i="2"/>
  <c r="B972" i="2"/>
  <c r="A972" i="2"/>
  <c r="D972" i="2" s="1"/>
  <c r="H971" i="2"/>
  <c r="F971" i="2"/>
  <c r="E971" i="2"/>
  <c r="D971" i="2"/>
  <c r="C971" i="2"/>
  <c r="B971" i="2"/>
  <c r="A971" i="2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D966" i="2"/>
  <c r="C966" i="2"/>
  <c r="B966" i="2"/>
  <c r="A966" i="2"/>
  <c r="H965" i="2"/>
  <c r="F965" i="2"/>
  <c r="E965" i="2"/>
  <c r="D965" i="2"/>
  <c r="C965" i="2"/>
  <c r="B965" i="2"/>
  <c r="A965" i="2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D958" i="2"/>
  <c r="C958" i="2"/>
  <c r="B958" i="2"/>
  <c r="A958" i="2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D954" i="2"/>
  <c r="C954" i="2"/>
  <c r="B954" i="2"/>
  <c r="A954" i="2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C949" i="2"/>
  <c r="B949" i="2"/>
  <c r="A949" i="2"/>
  <c r="D949" i="2" s="1"/>
  <c r="H948" i="2"/>
  <c r="F948" i="2"/>
  <c r="E948" i="2"/>
  <c r="C948" i="2"/>
  <c r="B948" i="2"/>
  <c r="A948" i="2"/>
  <c r="D948" i="2" s="1"/>
  <c r="H947" i="2"/>
  <c r="F947" i="2"/>
  <c r="E947" i="2"/>
  <c r="D947" i="2"/>
  <c r="C947" i="2"/>
  <c r="B947" i="2"/>
  <c r="A947" i="2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D940" i="2"/>
  <c r="C940" i="2"/>
  <c r="B940" i="2"/>
  <c r="A940" i="2"/>
  <c r="H939" i="2"/>
  <c r="F939" i="2"/>
  <c r="E939" i="2"/>
  <c r="D939" i="2"/>
  <c r="C939" i="2"/>
  <c r="B939" i="2"/>
  <c r="A939" i="2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D922" i="2"/>
  <c r="C922" i="2"/>
  <c r="B922" i="2"/>
  <c r="A922" i="2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D912" i="2"/>
  <c r="C912" i="2"/>
  <c r="B912" i="2"/>
  <c r="A912" i="2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D904" i="2"/>
  <c r="C904" i="2"/>
  <c r="B904" i="2"/>
  <c r="A904" i="2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C900" i="2"/>
  <c r="B900" i="2"/>
  <c r="A900" i="2"/>
  <c r="D900" i="2" s="1"/>
  <c r="H899" i="2"/>
  <c r="F899" i="2"/>
  <c r="E899" i="2"/>
  <c r="D899" i="2"/>
  <c r="C899" i="2"/>
  <c r="B899" i="2"/>
  <c r="A899" i="2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D892" i="2"/>
  <c r="C892" i="2"/>
  <c r="B892" i="2"/>
  <c r="A892" i="2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D887" i="2"/>
  <c r="C887" i="2"/>
  <c r="B887" i="2"/>
  <c r="A887" i="2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D872" i="2"/>
  <c r="C872" i="2"/>
  <c r="B872" i="2"/>
  <c r="A872" i="2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D868" i="2"/>
  <c r="C868" i="2"/>
  <c r="B868" i="2"/>
  <c r="A868" i="2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D864" i="2"/>
  <c r="C864" i="2"/>
  <c r="B864" i="2"/>
  <c r="A864" i="2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D848" i="2"/>
  <c r="C848" i="2"/>
  <c r="B848" i="2"/>
  <c r="A848" i="2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C841" i="2"/>
  <c r="B841" i="2"/>
  <c r="A841" i="2"/>
  <c r="D841" i="2" s="1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C829" i="2"/>
  <c r="B829" i="2"/>
  <c r="A829" i="2"/>
  <c r="D829" i="2" s="1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D826" i="2"/>
  <c r="C826" i="2"/>
  <c r="B826" i="2"/>
  <c r="A826" i="2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D820" i="2"/>
  <c r="C820" i="2"/>
  <c r="B820" i="2"/>
  <c r="A820" i="2"/>
  <c r="H819" i="2"/>
  <c r="F819" i="2"/>
  <c r="E819" i="2"/>
  <c r="D819" i="2"/>
  <c r="C819" i="2"/>
  <c r="B819" i="2"/>
  <c r="A819" i="2"/>
  <c r="H818" i="2"/>
  <c r="F818" i="2"/>
  <c r="E818" i="2"/>
  <c r="D818" i="2"/>
  <c r="C818" i="2"/>
  <c r="B818" i="2"/>
  <c r="A818" i="2"/>
  <c r="H817" i="2"/>
  <c r="F817" i="2"/>
  <c r="E817" i="2"/>
  <c r="C817" i="2"/>
  <c r="B817" i="2"/>
  <c r="A817" i="2"/>
  <c r="D817" i="2" s="1"/>
  <c r="H816" i="2"/>
  <c r="F816" i="2"/>
  <c r="E816" i="2"/>
  <c r="D816" i="2"/>
  <c r="C816" i="2"/>
  <c r="B816" i="2"/>
  <c r="A816" i="2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D796" i="2"/>
  <c r="C796" i="2"/>
  <c r="B796" i="2"/>
  <c r="A796" i="2"/>
  <c r="H795" i="2"/>
  <c r="F795" i="2"/>
  <c r="E795" i="2"/>
  <c r="D795" i="2"/>
  <c r="C795" i="2"/>
  <c r="B795" i="2"/>
  <c r="A795" i="2"/>
  <c r="H794" i="2"/>
  <c r="F794" i="2"/>
  <c r="E794" i="2"/>
  <c r="C794" i="2"/>
  <c r="B794" i="2"/>
  <c r="A794" i="2"/>
  <c r="D794" i="2" s="1"/>
  <c r="H793" i="2"/>
  <c r="F793" i="2"/>
  <c r="E793" i="2"/>
  <c r="C793" i="2"/>
  <c r="B793" i="2"/>
  <c r="A793" i="2"/>
  <c r="D793" i="2" s="1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C781" i="2"/>
  <c r="B781" i="2"/>
  <c r="A781" i="2"/>
  <c r="D781" i="2" s="1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D778" i="2"/>
  <c r="C778" i="2"/>
  <c r="B778" i="2"/>
  <c r="A778" i="2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D772" i="2"/>
  <c r="C772" i="2"/>
  <c r="B772" i="2"/>
  <c r="A772" i="2"/>
  <c r="H771" i="2"/>
  <c r="F771" i="2"/>
  <c r="E771" i="2"/>
  <c r="D771" i="2"/>
  <c r="C771" i="2"/>
  <c r="B771" i="2"/>
  <c r="A771" i="2"/>
  <c r="H770" i="2"/>
  <c r="F770" i="2"/>
  <c r="E770" i="2"/>
  <c r="D770" i="2"/>
  <c r="C770" i="2"/>
  <c r="B770" i="2"/>
  <c r="A770" i="2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D754" i="2"/>
  <c r="C754" i="2"/>
  <c r="B754" i="2"/>
  <c r="A754" i="2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D750" i="2"/>
  <c r="C750" i="2"/>
  <c r="B750" i="2"/>
  <c r="A750" i="2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D734" i="2"/>
  <c r="C734" i="2"/>
  <c r="B734" i="2"/>
  <c r="A734" i="2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D730" i="2"/>
  <c r="C730" i="2"/>
  <c r="B730" i="2"/>
  <c r="A730" i="2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D726" i="2"/>
  <c r="C726" i="2"/>
  <c r="B726" i="2"/>
  <c r="A726" i="2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D722" i="2"/>
  <c r="C722" i="2"/>
  <c r="B722" i="2"/>
  <c r="A722" i="2"/>
  <c r="H721" i="2"/>
  <c r="F721" i="2"/>
  <c r="E721" i="2"/>
  <c r="C721" i="2"/>
  <c r="B721" i="2"/>
  <c r="A721" i="2"/>
  <c r="D721" i="2" s="1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D704" i="2"/>
  <c r="C704" i="2"/>
  <c r="B704" i="2"/>
  <c r="A704" i="2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D698" i="2"/>
  <c r="C698" i="2"/>
  <c r="B698" i="2"/>
  <c r="A698" i="2"/>
  <c r="H697" i="2"/>
  <c r="F697" i="2"/>
  <c r="E697" i="2"/>
  <c r="C697" i="2"/>
  <c r="B697" i="2"/>
  <c r="A697" i="2"/>
  <c r="D697" i="2" s="1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D680" i="2"/>
  <c r="C680" i="2"/>
  <c r="B680" i="2"/>
  <c r="A680" i="2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D674" i="2"/>
  <c r="C674" i="2"/>
  <c r="B674" i="2"/>
  <c r="A674" i="2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D670" i="2"/>
  <c r="C670" i="2"/>
  <c r="B670" i="2"/>
  <c r="A670" i="2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D664" i="2"/>
  <c r="C664" i="2"/>
  <c r="B664" i="2"/>
  <c r="A664" i="2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C649" i="2"/>
  <c r="B649" i="2"/>
  <c r="A649" i="2"/>
  <c r="D649" i="2" s="1"/>
  <c r="H648" i="2"/>
  <c r="F648" i="2"/>
  <c r="E648" i="2"/>
  <c r="D648" i="2"/>
  <c r="C648" i="2"/>
  <c r="B648" i="2"/>
  <c r="A648" i="2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D645" i="2"/>
  <c r="C645" i="2"/>
  <c r="B645" i="2"/>
  <c r="A645" i="2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D628" i="2"/>
  <c r="C628" i="2"/>
  <c r="B628" i="2"/>
  <c r="A628" i="2"/>
  <c r="H627" i="2"/>
  <c r="F627" i="2"/>
  <c r="E627" i="2"/>
  <c r="C627" i="2"/>
  <c r="B627" i="2"/>
  <c r="A627" i="2"/>
  <c r="D627" i="2" s="1"/>
  <c r="H626" i="2"/>
  <c r="F626" i="2"/>
  <c r="E626" i="2"/>
  <c r="D626" i="2"/>
  <c r="C626" i="2"/>
  <c r="B626" i="2"/>
  <c r="A626" i="2"/>
  <c r="H625" i="2"/>
  <c r="F625" i="2"/>
  <c r="E625" i="2"/>
  <c r="C625" i="2"/>
  <c r="B625" i="2"/>
  <c r="A625" i="2"/>
  <c r="D625" i="2" s="1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D621" i="2"/>
  <c r="C621" i="2"/>
  <c r="B621" i="2"/>
  <c r="A621" i="2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D616" i="2"/>
  <c r="C616" i="2"/>
  <c r="B616" i="2"/>
  <c r="A616" i="2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D602" i="2"/>
  <c r="C602" i="2"/>
  <c r="B602" i="2"/>
  <c r="A602" i="2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D597" i="2"/>
  <c r="C597" i="2"/>
  <c r="B597" i="2"/>
  <c r="A597" i="2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D580" i="2"/>
  <c r="C580" i="2"/>
  <c r="B580" i="2"/>
  <c r="A580" i="2"/>
  <c r="H579" i="2"/>
  <c r="F579" i="2"/>
  <c r="E579" i="2"/>
  <c r="C579" i="2"/>
  <c r="B579" i="2"/>
  <c r="A579" i="2"/>
  <c r="D579" i="2" s="1"/>
  <c r="H578" i="2"/>
  <c r="F578" i="2"/>
  <c r="E578" i="2"/>
  <c r="D578" i="2"/>
  <c r="C578" i="2"/>
  <c r="B578" i="2"/>
  <c r="A578" i="2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D573" i="2"/>
  <c r="C573" i="2"/>
  <c r="B573" i="2"/>
  <c r="A573" i="2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D568" i="2"/>
  <c r="C568" i="2"/>
  <c r="B568" i="2"/>
  <c r="A568" i="2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D560" i="2"/>
  <c r="C560" i="2"/>
  <c r="B560" i="2"/>
  <c r="A560" i="2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D554" i="2"/>
  <c r="C554" i="2"/>
  <c r="B554" i="2"/>
  <c r="A554" i="2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D549" i="2"/>
  <c r="C549" i="2"/>
  <c r="B549" i="2"/>
  <c r="A549" i="2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D532" i="2"/>
  <c r="C532" i="2"/>
  <c r="B532" i="2"/>
  <c r="A532" i="2"/>
  <c r="H531" i="2"/>
  <c r="F531" i="2"/>
  <c r="E531" i="2"/>
  <c r="C531" i="2"/>
  <c r="B531" i="2"/>
  <c r="A531" i="2"/>
  <c r="D531" i="2" s="1"/>
  <c r="H530" i="2"/>
  <c r="F530" i="2"/>
  <c r="E530" i="2"/>
  <c r="D530" i="2"/>
  <c r="C530" i="2"/>
  <c r="B530" i="2"/>
  <c r="A530" i="2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D525" i="2"/>
  <c r="C525" i="2"/>
  <c r="B525" i="2"/>
  <c r="A525" i="2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D520" i="2"/>
  <c r="C520" i="2"/>
  <c r="B520" i="2"/>
  <c r="A520" i="2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D506" i="2"/>
  <c r="C506" i="2"/>
  <c r="B506" i="2"/>
  <c r="A506" i="2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D501" i="2"/>
  <c r="C501" i="2"/>
  <c r="B501" i="2"/>
  <c r="A501" i="2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D484" i="2"/>
  <c r="C484" i="2"/>
  <c r="B484" i="2"/>
  <c r="A484" i="2"/>
  <c r="H483" i="2"/>
  <c r="F483" i="2"/>
  <c r="E483" i="2"/>
  <c r="C483" i="2"/>
  <c r="B483" i="2"/>
  <c r="A483" i="2"/>
  <c r="D483" i="2" s="1"/>
  <c r="H482" i="2"/>
  <c r="F482" i="2"/>
  <c r="E482" i="2"/>
  <c r="D482" i="2"/>
  <c r="C482" i="2"/>
  <c r="B482" i="2"/>
  <c r="A482" i="2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D477" i="2"/>
  <c r="C477" i="2"/>
  <c r="B477" i="2"/>
  <c r="A477" i="2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D472" i="2"/>
  <c r="C472" i="2"/>
  <c r="B472" i="2"/>
  <c r="A472" i="2"/>
  <c r="H471" i="2"/>
  <c r="F471" i="2"/>
  <c r="E471" i="2"/>
  <c r="C471" i="2"/>
  <c r="B471" i="2"/>
  <c r="A471" i="2"/>
  <c r="D471" i="2" s="1"/>
  <c r="H470" i="2"/>
  <c r="F470" i="2"/>
  <c r="E470" i="2"/>
  <c r="C470" i="2"/>
  <c r="B470" i="2"/>
  <c r="A470" i="2"/>
  <c r="D470" i="2" s="1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D458" i="2"/>
  <c r="C458" i="2"/>
  <c r="B458" i="2"/>
  <c r="A458" i="2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D453" i="2"/>
  <c r="C453" i="2"/>
  <c r="B453" i="2"/>
  <c r="A453" i="2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D436" i="2"/>
  <c r="C436" i="2"/>
  <c r="B436" i="2"/>
  <c r="A436" i="2"/>
  <c r="H435" i="2"/>
  <c r="F435" i="2"/>
  <c r="E435" i="2"/>
  <c r="C435" i="2"/>
  <c r="B435" i="2"/>
  <c r="A435" i="2"/>
  <c r="D435" i="2" s="1"/>
  <c r="H434" i="2"/>
  <c r="F434" i="2"/>
  <c r="E434" i="2"/>
  <c r="D434" i="2"/>
  <c r="C434" i="2"/>
  <c r="B434" i="2"/>
  <c r="A434" i="2"/>
  <c r="H433" i="2"/>
  <c r="F433" i="2"/>
  <c r="E433" i="2"/>
  <c r="C433" i="2"/>
  <c r="B433" i="2"/>
  <c r="A433" i="2"/>
  <c r="D433" i="2" s="1"/>
  <c r="H432" i="2"/>
  <c r="F432" i="2"/>
  <c r="E432" i="2"/>
  <c r="C432" i="2"/>
  <c r="B432" i="2"/>
  <c r="A432" i="2"/>
  <c r="D432" i="2" s="1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D429" i="2"/>
  <c r="C429" i="2"/>
  <c r="B429" i="2"/>
  <c r="A429" i="2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D424" i="2"/>
  <c r="C424" i="2"/>
  <c r="B424" i="2"/>
  <c r="A424" i="2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D410" i="2"/>
  <c r="C410" i="2"/>
  <c r="B410" i="2"/>
  <c r="A410" i="2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D405" i="2"/>
  <c r="C405" i="2"/>
  <c r="B405" i="2"/>
  <c r="A405" i="2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D388" i="2"/>
  <c r="C388" i="2"/>
  <c r="B388" i="2"/>
  <c r="A388" i="2"/>
  <c r="H387" i="2"/>
  <c r="F387" i="2"/>
  <c r="E387" i="2"/>
  <c r="C387" i="2"/>
  <c r="B387" i="2"/>
  <c r="A387" i="2"/>
  <c r="D387" i="2" s="1"/>
  <c r="H386" i="2"/>
  <c r="F386" i="2"/>
  <c r="E386" i="2"/>
  <c r="D386" i="2"/>
  <c r="C386" i="2"/>
  <c r="B386" i="2"/>
  <c r="A386" i="2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D381" i="2"/>
  <c r="C381" i="2"/>
  <c r="B381" i="2"/>
  <c r="A381" i="2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D362" i="2"/>
  <c r="C362" i="2"/>
  <c r="B362" i="2"/>
  <c r="A362" i="2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D352" i="2"/>
  <c r="C352" i="2"/>
  <c r="B352" i="2"/>
  <c r="A352" i="2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D346" i="2"/>
  <c r="C346" i="2"/>
  <c r="B346" i="2"/>
  <c r="A346" i="2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D333" i="2"/>
  <c r="C333" i="2"/>
  <c r="B333" i="2"/>
  <c r="A333" i="2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D328" i="2"/>
  <c r="C328" i="2"/>
  <c r="B328" i="2"/>
  <c r="A328" i="2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D324" i="2"/>
  <c r="C324" i="2"/>
  <c r="B324" i="2"/>
  <c r="A324" i="2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D321" i="2"/>
  <c r="C321" i="2"/>
  <c r="B321" i="2"/>
  <c r="A321" i="2"/>
  <c r="H320" i="2"/>
  <c r="F320" i="2"/>
  <c r="E320" i="2"/>
  <c r="C320" i="2"/>
  <c r="B320" i="2"/>
  <c r="A320" i="2"/>
  <c r="D320" i="2" s="1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D309" i="2"/>
  <c r="C309" i="2"/>
  <c r="B309" i="2"/>
  <c r="A309" i="2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D300" i="2"/>
  <c r="C300" i="2"/>
  <c r="B300" i="2"/>
  <c r="A300" i="2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D286" i="2"/>
  <c r="C286" i="2"/>
  <c r="B286" i="2"/>
  <c r="A286" i="2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D276" i="2"/>
  <c r="C276" i="2"/>
  <c r="B276" i="2"/>
  <c r="A276" i="2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D264" i="2"/>
  <c r="C264" i="2"/>
  <c r="B264" i="2"/>
  <c r="A264" i="2"/>
  <c r="H263" i="2"/>
  <c r="F263" i="2"/>
  <c r="E263" i="2"/>
  <c r="C263" i="2"/>
  <c r="B263" i="2"/>
  <c r="A263" i="2"/>
  <c r="D263" i="2" s="1"/>
  <c r="H262" i="2"/>
  <c r="F262" i="2"/>
  <c r="E262" i="2"/>
  <c r="D262" i="2"/>
  <c r="C262" i="2"/>
  <c r="B262" i="2"/>
  <c r="A262" i="2"/>
  <c r="H261" i="2"/>
  <c r="F261" i="2"/>
  <c r="E261" i="2"/>
  <c r="D261" i="2"/>
  <c r="C261" i="2"/>
  <c r="B261" i="2"/>
  <c r="A261" i="2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D245" i="2"/>
  <c r="C245" i="2"/>
  <c r="B245" i="2"/>
  <c r="A245" i="2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C239" i="2"/>
  <c r="B239" i="2"/>
  <c r="A239" i="2"/>
  <c r="D239" i="2" s="1"/>
  <c r="H238" i="2"/>
  <c r="F238" i="2"/>
  <c r="E238" i="2"/>
  <c r="D238" i="2"/>
  <c r="C238" i="2"/>
  <c r="B238" i="2"/>
  <c r="A238" i="2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D228" i="2"/>
  <c r="C228" i="2"/>
  <c r="B228" i="2"/>
  <c r="A228" i="2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D216" i="2"/>
  <c r="C216" i="2"/>
  <c r="B216" i="2"/>
  <c r="A216" i="2"/>
  <c r="H215" i="2"/>
  <c r="F215" i="2"/>
  <c r="E215" i="2"/>
  <c r="C215" i="2"/>
  <c r="B215" i="2"/>
  <c r="A215" i="2"/>
  <c r="D215" i="2" s="1"/>
  <c r="H214" i="2"/>
  <c r="F214" i="2"/>
  <c r="E214" i="2"/>
  <c r="D214" i="2"/>
  <c r="C214" i="2"/>
  <c r="B214" i="2"/>
  <c r="A214" i="2"/>
  <c r="H213" i="2"/>
  <c r="F213" i="2"/>
  <c r="E213" i="2"/>
  <c r="D213" i="2"/>
  <c r="C213" i="2"/>
  <c r="B213" i="2"/>
  <c r="A213" i="2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D197" i="2"/>
  <c r="C197" i="2"/>
  <c r="B197" i="2"/>
  <c r="A197" i="2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C191" i="2"/>
  <c r="B191" i="2"/>
  <c r="A191" i="2"/>
  <c r="D191" i="2" s="1"/>
  <c r="H190" i="2"/>
  <c r="F190" i="2"/>
  <c r="E190" i="2"/>
  <c r="D190" i="2"/>
  <c r="C190" i="2"/>
  <c r="B190" i="2"/>
  <c r="A190" i="2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D180" i="2"/>
  <c r="C180" i="2"/>
  <c r="B180" i="2"/>
  <c r="A180" i="2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D168" i="2"/>
  <c r="C168" i="2"/>
  <c r="B168" i="2"/>
  <c r="A168" i="2"/>
  <c r="H167" i="2"/>
  <c r="F167" i="2"/>
  <c r="E167" i="2"/>
  <c r="C167" i="2"/>
  <c r="B167" i="2"/>
  <c r="A167" i="2"/>
  <c r="D167" i="2" s="1"/>
  <c r="H166" i="2"/>
  <c r="F166" i="2"/>
  <c r="E166" i="2"/>
  <c r="D166" i="2"/>
  <c r="C166" i="2"/>
  <c r="B166" i="2"/>
  <c r="A166" i="2"/>
  <c r="H165" i="2"/>
  <c r="F165" i="2"/>
  <c r="E165" i="2"/>
  <c r="D165" i="2"/>
  <c r="C165" i="2"/>
  <c r="B165" i="2"/>
  <c r="A165" i="2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D149" i="2"/>
  <c r="C149" i="2"/>
  <c r="B149" i="2"/>
  <c r="A149" i="2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D142" i="2"/>
  <c r="C142" i="2"/>
  <c r="B142" i="2"/>
  <c r="A142" i="2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D134" i="2"/>
  <c r="C134" i="2"/>
  <c r="B134" i="2"/>
  <c r="A134" i="2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D124" i="2"/>
  <c r="C124" i="2"/>
  <c r="B124" i="2"/>
  <c r="A124" i="2"/>
  <c r="H123" i="2"/>
  <c r="F123" i="2"/>
  <c r="E123" i="2"/>
  <c r="C123" i="2"/>
  <c r="B123" i="2"/>
  <c r="A123" i="2"/>
  <c r="D123" i="2" s="1"/>
  <c r="H122" i="2"/>
  <c r="F122" i="2"/>
  <c r="E122" i="2"/>
  <c r="D122" i="2"/>
  <c r="C122" i="2"/>
  <c r="B122" i="2"/>
  <c r="A122" i="2"/>
  <c r="H121" i="2"/>
  <c r="F121" i="2"/>
  <c r="E121" i="2"/>
  <c r="C121" i="2"/>
  <c r="B121" i="2"/>
  <c r="A121" i="2"/>
  <c r="D121" i="2" s="1"/>
  <c r="H120" i="2"/>
  <c r="F120" i="2"/>
  <c r="E120" i="2"/>
  <c r="D120" i="2"/>
  <c r="C120" i="2"/>
  <c r="B120" i="2"/>
  <c r="A120" i="2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D113" i="2"/>
  <c r="C113" i="2"/>
  <c r="B113" i="2"/>
  <c r="A113" i="2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D92" i="2"/>
  <c r="C92" i="2"/>
  <c r="B92" i="2"/>
  <c r="A92" i="2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D88" i="2"/>
  <c r="C88" i="2"/>
  <c r="B88" i="2"/>
  <c r="A88" i="2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D76" i="2"/>
  <c r="C76" i="2"/>
  <c r="B76" i="2"/>
  <c r="A76" i="2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D70" i="2"/>
  <c r="C70" i="2"/>
  <c r="B70" i="2"/>
  <c r="A70" i="2"/>
  <c r="H69" i="2"/>
  <c r="F69" i="2"/>
  <c r="E69" i="2"/>
  <c r="C69" i="2"/>
  <c r="B69" i="2"/>
  <c r="A69" i="2"/>
  <c r="D69" i="2" s="1"/>
  <c r="H68" i="2"/>
  <c r="F68" i="2"/>
  <c r="E68" i="2"/>
  <c r="D68" i="2"/>
  <c r="C68" i="2"/>
  <c r="B68" i="2"/>
  <c r="A68" i="2"/>
  <c r="H67" i="2"/>
  <c r="F67" i="2"/>
  <c r="E67" i="2"/>
  <c r="C67" i="2"/>
  <c r="B67" i="2"/>
  <c r="A67" i="2"/>
  <c r="D67" i="2" s="1"/>
  <c r="H66" i="2"/>
  <c r="F66" i="2"/>
  <c r="E66" i="2"/>
  <c r="C66" i="2"/>
  <c r="B66" i="2"/>
  <c r="A66" i="2"/>
  <c r="D66" i="2" s="1"/>
  <c r="H65" i="2"/>
  <c r="F65" i="2"/>
  <c r="E65" i="2"/>
  <c r="D65" i="2"/>
  <c r="C65" i="2"/>
  <c r="B65" i="2"/>
  <c r="A65" i="2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D48" i="2"/>
  <c r="C48" i="2"/>
  <c r="B48" i="2"/>
  <c r="A48" i="2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D40" i="2"/>
  <c r="C40" i="2"/>
  <c r="B40" i="2"/>
  <c r="A40" i="2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D36" i="2"/>
  <c r="C36" i="2"/>
  <c r="B36" i="2"/>
  <c r="A36" i="2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D24" i="2"/>
  <c r="C24" i="2"/>
  <c r="B24" i="2"/>
  <c r="A24" i="2"/>
  <c r="H23" i="2"/>
  <c r="F23" i="2"/>
  <c r="E23" i="2"/>
  <c r="C23" i="2"/>
  <c r="B23" i="2"/>
  <c r="A23" i="2"/>
  <c r="D23" i="2" s="1"/>
  <c r="H22" i="2"/>
  <c r="F22" i="2"/>
  <c r="E22" i="2"/>
  <c r="D22" i="2"/>
  <c r="C22" i="2"/>
  <c r="B22" i="2"/>
  <c r="A22" i="2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D13" i="2"/>
  <c r="C13" i="2"/>
  <c r="B13" i="2"/>
  <c r="A13" i="2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H5" i="2"/>
  <c r="F5" i="2"/>
  <c r="E5" i="2"/>
  <c r="D5" i="2"/>
  <c r="C5" i="2"/>
  <c r="B5" i="2"/>
  <c r="A5" i="2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<sst xmlns="http://schemas.openxmlformats.org/spreadsheetml/2006/main" count="349" uniqueCount="292">
  <si>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</si>
  <si>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</si>
  <si>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</si>
  <si>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</si>
  <si>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</si>
  <si>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</si>
  <si>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</si>
  <si>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</si>
  <si>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</si>
  <si>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</si>
  <si>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</si>
  <si>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</si>
  <si>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</si>
  <si>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</si>
  <si>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</si>
  <si>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</si>
  <si>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</si>
  <si>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</si>
  <si>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</si>
  <si>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</si>
  <si>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</si>
  <si>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</si>
  <si>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</si>
  <si>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</si>
  <si>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</si>
  <si>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</si>
  <si>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</si>
  <si>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</si>
  <si>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</si>
  <si>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</si>
  <si>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</si>
  <si>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</si>
  <si>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</si>
  <si>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</si>
  <si>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</si>
  <si>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</si>
  <si>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</si>
  <si>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</si>
  <si>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</si>
  <si>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</si>
  <si>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</si>
  <si>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</si>
  <si>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</si>
  <si>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</si>
  <si>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</si>
  <si>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</si>
  <si>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</si>
  <si>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</si>
  <si>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</si>
  <si>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</si>
  <si>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</si>
  <si>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</si>
  <si>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</si>
  <si>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</si>
  <si>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</si>
  <si>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</si>
  <si>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</si>
  <si>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</si>
  <si>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</si>
  <si>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</si>
  <si>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</si>
  <si>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</si>
  <si>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</si>
  <si>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</si>
  <si>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</si>
  <si>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</si>
  <si>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</si>
  <si>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</si>
  <si>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</si>
  <si>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</si>
  <si>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</si>
  <si>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</si>
  <si>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</si>
  <si>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</si>
  <si>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</si>
  <si>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</si>
  <si>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</si>
  <si>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</si>
  <si>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</si>
  <si>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</si>
  <si>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</si>
  <si>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</si>
  <si>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</si>
  <si>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</si>
  <si>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</si>
  <si>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</si>
  <si>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</si>
  <si>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</si>
  <si>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</si>
  <si>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</si>
  <si>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</si>
  <si>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</si>
  <si>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</si>
  <si>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</si>
  <si>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</si>
  <si>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</si>
  <si>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</si>
  <si>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</si>
  <si>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</si>
  <si>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</si>
  <si>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</si>
  <si>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</si>
  <si>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</si>
  <si>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</si>
  <si>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</si>
  <si>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</si>
  <si>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</si>
  <si>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</si>
  <si>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</si>
  <si>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</si>
  <si>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</si>
  <si>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</si>
  <si>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</si>
  <si>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</si>
  <si>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</si>
  <si>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</si>
  <si>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</si>
  <si>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</si>
  <si>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</si>
  <si>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</si>
  <si>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</si>
  <si>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</si>
  <si>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</si>
  <si>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</si>
  <si>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</si>
  <si>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</si>
  <si>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</si>
  <si>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</si>
  <si>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</si>
  <si>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</si>
  <si>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</si>
  <si>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</si>
  <si>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</si>
  <si>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</si>
  <si>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</si>
  <si>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</si>
  <si>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</si>
  <si>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</si>
  <si>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</si>
  <si>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</si>
  <si>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</si>
  <si>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</si>
  <si>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</si>
  <si>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</si>
  <si>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</si>
  <si>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</si>
  <si>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</si>
  <si>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</si>
  <si>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</si>
  <si>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</si>
  <si>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</si>
  <si>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</si>
  <si>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</si>
  <si>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</si>
  <si>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</si>
  <si>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</si>
  <si>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</si>
  <si>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</si>
  <si>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</si>
  <si>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</si>
  <si>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</si>
  <si>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</si>
  <si>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</si>
  <si>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</si>
  <si>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</si>
  <si>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</si>
  <si>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</si>
  <si>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</si>
  <si>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</si>
  <si>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</si>
  <si>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</si>
  <si>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</si>
  <si>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</si>
  <si>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</si>
  <si>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</si>
  <si>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נדרש דמי עיכוב?</t>
  </si>
  <si>
    <t>08/12/2024</t>
  </si>
  <si>
    <t>PD24001970</t>
  </si>
  <si>
    <t>הנדסה-מטה</t>
  </si>
  <si>
    <t>בטיפול רכש</t>
  </si>
  <si>
    <t>eden_s</t>
  </si>
  <si>
    <t>Y</t>
  </si>
  <si>
    <t>W2400131</t>
  </si>
  <si>
    <t>shay_s</t>
  </si>
  <si>
    <t>400</t>
  </si>
  <si>
    <t>חוזה עבודות</t>
  </si>
  <si>
    <t>00</t>
  </si>
  <si>
    <t>מאשרי דרישות מרוכזות - כללי</t>
  </si>
  <si>
    <t>X</t>
  </si>
  <si>
    <t>2,343,500.00</t>
  </si>
  <si>
    <t>398,395.00</t>
  </si>
  <si>
    <t>2,741,895.00</t>
  </si>
  <si>
    <t>ILS</t>
  </si>
  <si>
    <t>002</t>
  </si>
  <si>
    <t>michal</t>
  </si>
  <si>
    <t>ממתין לועדת מכרזים</t>
  </si>
  <si>
    <t>12</t>
  </si>
  <si>
    <t>הנדסה</t>
  </si>
  <si>
    <t>3,008</t>
  </si>
  <si>
    <t>אילן מינץ</t>
  </si>
  <si>
    <t>0</t>
  </si>
  <si>
    <t>ilan_m</t>
  </si>
  <si>
    <t>0.00</t>
  </si>
  <si>
    <t>עבודות</t>
  </si>
  <si>
    <t>ניקוי של 3 קווי גלם טרמינל</t>
  </si>
  <si>
    <t>שי שטרית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</si>
  <si>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</si>
  <si>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</si>
  <si>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</si>
  <si>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</si>
  <si>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</si>
  <si>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</si>
  <si>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</si>
  <si>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</si>
  <si>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</si>
  <si>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</si>
  <si>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</si>
  <si>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2,343,500</t>
  </si>
  <si>
    <t>1.00</t>
  </si>
  <si>
    <t>יח</t>
  </si>
  <si>
    <t>115</t>
  </si>
  <si>
    <t>220110</t>
  </si>
  <si>
    <t>707</t>
  </si>
  <si>
    <t>B02</t>
  </si>
  <si>
    <t>115.220110.12.707-B02</t>
  </si>
  <si>
    <t>קווי תש"ן  כללי (*)</t>
  </si>
  <si>
    <t>נטישת קווי פרוזדור A הישנים</t>
  </si>
  <si>
    <t>איכות סביבה</t>
  </si>
  <si>
    <t>נטישת קווים</t>
  </si>
  <si>
    <t>1002</t>
  </si>
  <si>
    <t>הזמנה אחרונה</t>
  </si>
  <si>
    <t>WTO010</t>
  </si>
  <si>
    <t>כתב כמויות עבודות הנדסה</t>
  </si>
  <si>
    <t>כתב כמויות עבודות</t>
  </si>
  <si>
    <t>WE010001</t>
  </si>
  <si>
    <t>חפירת גישוש לאיתור תשתיות תת קרקעיות</t>
  </si>
  <si>
    <t>חפירת ידים בסיוע כלי חפירה זעיר לאיתור סימון ומיפוי של תשתית תת-קרקעית על ידי מודד מוסמך כולל הגשת תוכנית עדות מפורטת</t>
  </si>
  <si>
    <t>מ3</t>
  </si>
  <si>
    <t>6.1.01</t>
  </si>
  <si>
    <t>WE010013</t>
  </si>
  <si>
    <t>מילוי מובא בחול</t>
  </si>
  <si>
    <t>מילוי בחול מובא לרבות פיזור בשכבות של 20 ס''מ והידוק</t>
  </si>
  <si>
    <t>6.1.13</t>
  </si>
  <si>
    <t>WE010015</t>
  </si>
  <si>
    <t>מילוי מובא ממחצבה והידוק מבוקר</t>
  </si>
  <si>
    <t>מצע סוג א' ממחצבה מאושרת לרבות פיזור והידוק מבוקר בשכבות של 20 ס''מ .</t>
  </si>
  <si>
    <t>6.1.15</t>
  </si>
  <si>
    <t>WE010017</t>
  </si>
  <si>
    <t>מילוי CLSM</t>
  </si>
  <si>
    <t>מילוי תעלות או בורות בתערובת CLSM בשפיכה חופשית ללא טפסנות</t>
  </si>
  <si>
    <t>6.1.17</t>
  </si>
  <si>
    <t>WE010023</t>
  </si>
  <si>
    <t>פינוי עודפי קרקע לא מזוהמת בשטח המתקן</t>
  </si>
  <si>
    <t>העמסה,הובלה,מיון,פינוי של עודפי קרקע לא מזוהמת בתוך המתקן</t>
  </si>
  <si>
    <t>6.1.18</t>
  </si>
  <si>
    <t>WE060157</t>
  </si>
  <si>
    <t>ניקוי קו גלם בקוטר של  "12-"16 באורך של כ- 3.0 ק"מ</t>
  </si>
  <si>
    <t>ניקוי קו גלם בקוטר של  "12-"16 באורך של כ- 3.0 ק"מ  כולל כל עבודת העזר ובכלל זאת צנרת מחברת בין הקצוות</t>
  </si>
  <si>
    <t>CMP</t>
  </si>
  <si>
    <t>6.3.178</t>
  </si>
  <si>
    <t>WE090003</t>
  </si>
  <si>
    <t>מחפר אופני</t>
  </si>
  <si>
    <t>מחפר אופני עם פטיש הידראולי כף 40, 60 כדוגמת JCB 4 או ש''ע כולל הובלה ומפעיל.</t>
  </si>
  <si>
    <t>ש'ע</t>
  </si>
  <si>
    <t>6.5.03</t>
  </si>
  <si>
    <t>WE090006</t>
  </si>
  <si>
    <t>מכבש ידני רוטט</t>
  </si>
  <si>
    <t>מכבש ידני רוטט - גבקרה מכל סוג כולל הובלה ומפעיל.</t>
  </si>
  <si>
    <t>יום</t>
  </si>
  <si>
    <t>6.5.06</t>
  </si>
  <si>
    <t>WE090014</t>
  </si>
  <si>
    <t>מנוף</t>
  </si>
  <si>
    <t>מנוף בעל כושר הרמה 5 טון בזרוע 10 מטרים</t>
  </si>
  <si>
    <t>6.5.14</t>
  </si>
  <si>
    <t>WE090017</t>
  </si>
  <si>
    <t>מלגזה/מעמיס טלסקופי</t>
  </si>
  <si>
    <t>6.5.18</t>
  </si>
  <si>
    <t>WE100001</t>
  </si>
  <si>
    <t>מנהל עבודה</t>
  </si>
  <si>
    <t>6.5.21</t>
  </si>
  <si>
    <t>WE100002</t>
  </si>
  <si>
    <t>פועל בניין מקצועי</t>
  </si>
  <si>
    <t>פועל בנין מקצועי כולל כלים ידנים</t>
  </si>
  <si>
    <t>6.5.22</t>
  </si>
  <si>
    <t>WE100004</t>
  </si>
  <si>
    <t>רתך מקצועי</t>
  </si>
  <si>
    <t>רתך מקצועי כולל רתכת ואלקטרודות</t>
  </si>
  <si>
    <t>6.5.24</t>
  </si>
  <si>
    <t>WE100005</t>
  </si>
  <si>
    <t>רתך עוזר</t>
  </si>
  <si>
    <t>רתך עוזר כולל ציוד</t>
  </si>
  <si>
    <t>6.5.25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</si>
</sst>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workbookViewId="0">
      <selection activeCell="A4" sqref="A4"/>
    </sheetView>
  </sheetViews>
  <sheetFormatPr defaultColWidth="10.25" defaultRowHeight="14.25" x14ac:dyDescent="0.2"/>
  <cols>
    <col min="1" max="1" width="14.75" style="5" bestFit="1" customWidth="1"/>
    <col min="2" max="2" width="40" style="4" customWidth="1"/>
    <col min="3" max="3" width="51.875" style="4" customWidth="1"/>
    <col min="4" max="4" width="16.125" style="5" customWidth="1"/>
    <col min="7" max="7" width="10.25" style="3"/>
    <col min="8" max="8" width="16" customWidth="1"/>
    <col min="9" max="9" width="15.5" customWidth="1"/>
  </cols>
  <sheetData>
    <row r="1" spans="1:10" ht="15" x14ac:dyDescent="0.25">
      <c r="A1" s="8" t="s">
        <v>157</v>
      </c>
      <c r="B1" s="9"/>
      <c r="C1" s="10" t="s">
        <v>124</v>
      </c>
    </row>
    <row r="2" spans="1:10" x14ac:dyDescent="0.2">
      <c r="A2" s="5" t="str">
        <f>IF(DataSheet!C4&lt;&gt;0,DataSheet!C4,"")</f>
        <v>ניקוי של 3 קווי גלם טרמינל</v>
      </c>
      <c r="B2" s="5"/>
      <c r="C2" s="5" t="str">
        <f>IF(DataSheet!B2&lt;&gt;0,DataSheet!B2,"")</f>
        <v>PD24001970</v>
      </c>
    </row>
    <row r="4" spans="1:10" s="2" customFormat="1" ht="44.25" customHeight="1" x14ac:dyDescent="0.2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">
      <c r="A5" s="5" t="str">
        <f>IF(DataSheet!A6&lt;&gt;0,DataSheet!A6,"")</f>
        <v>WE010001</v>
      </c>
      <c r="B5" s="4" t="str">
        <f>IF(DataSheet!D6&lt;&gt;0,DataSheet!D6,"")</f>
        <v>חפירת גישוש לאיתור תשתיות תת קרקעיות</v>
      </c>
      <c r="C5" s="4" t="str">
        <f>IF(DataSheet!E6&lt;&gt;0,DataSheet!E6,"")</f>
        <v>חפירת ידים בסיוע כלי חפירה זעיר לאיתור סימון ומיפוי של תשתית תת-קרקעית על ידי מודד מוסמך כולל הגשת תוכנית עדות מפורטת</v>
      </c>
      <c r="D5" s="5" t="str">
        <f>IF(A5="","",IF(DataSheet!J6=0,"פריט ללא הבהרה",DataSheet!J6))</f>
        <v>6.1.01</v>
      </c>
      <c r="E5">
        <f>IF(DataSheet!B6&lt;&gt;0,DataSheet!B6,"")</f>
        <v>200</v>
      </c>
      <c r="F5" t="str">
        <f>IF(DataSheet!F6&lt;&gt;0,DataSheet!F6,"")</f>
        <v>מ3</v>
      </c>
      <c r="H5" t="str">
        <f>IF(G5= 0,"",G5*E5)</f>
        <v/>
      </c>
    </row>
    <row r="6" spans="1:10" ht="46.5" customHeight="1" x14ac:dyDescent="0.2">
      <c r="A6" s="5" t="str">
        <f>IF(DataSheet!A7&lt;&gt;0,DataSheet!A7,"")</f>
        <v>WE010013</v>
      </c>
      <c r="B6" s="4" t="str">
        <f>IF(DataSheet!D7&lt;&gt;0,DataSheet!D7,"")</f>
        <v>מילוי מובא בחול</v>
      </c>
      <c r="C6" s="4" t="str">
        <f>IF(DataSheet!E7&lt;&gt;0,DataSheet!E7,"")</f>
        <v>מילוי בחול מובא לרבות פיזור בשכבות של 20 ס''מ והידוק</v>
      </c>
      <c r="D6" s="5" t="str">
        <f>IF(A6="","",IF(DataSheet!J7=0,"פריט ללא הבהרה",DataSheet!J7))</f>
        <v>6.1.13</v>
      </c>
      <c r="E6">
        <f>IF(DataSheet!B7&lt;&gt;0,DataSheet!B7,"")</f>
        <v>150</v>
      </c>
      <c r="F6" t="str">
        <f>IF(DataSheet!F7&lt;&gt;0,DataSheet!F7,"")</f>
        <v>מ3</v>
      </c>
      <c r="H6" t="str">
        <f t="shared" ref="H6:H69" si="0">IF(G6= 0,"",G6*E6)</f>
        <v/>
      </c>
    </row>
    <row r="7" spans="1:10" ht="46.5" customHeight="1" x14ac:dyDescent="0.2">
      <c r="A7" s="5" t="str">
        <f>IF(DataSheet!A8&lt;&gt;0,DataSheet!A8,"")</f>
        <v>WE010015</v>
      </c>
      <c r="B7" s="4" t="str">
        <f>IF(DataSheet!D8&lt;&gt;0,DataSheet!D8,"")</f>
        <v>מילוי מובא ממחצבה והידוק מבוקר</v>
      </c>
      <c r="C7" s="4" t="str">
        <f>IF(DataSheet!E8&lt;&gt;0,DataSheet!E8,"")</f>
        <v>מצע סוג א' ממחצבה מאושרת לרבות פיזור והידוק מבוקר בשכבות של 20 ס''מ .</v>
      </c>
      <c r="D7" s="5" t="str">
        <f>IF(A7="","",IF(DataSheet!J8=0,"פריט ללא הבהרה",DataSheet!J8))</f>
        <v>6.1.15</v>
      </c>
      <c r="E7">
        <f>IF(DataSheet!B8&lt;&gt;0,DataSheet!B8,"")</f>
        <v>100</v>
      </c>
      <c r="F7" t="str">
        <f>IF(DataSheet!F8&lt;&gt;0,DataSheet!F8,"")</f>
        <v>מ3</v>
      </c>
      <c r="H7" t="str">
        <f t="shared" si="0"/>
        <v/>
      </c>
    </row>
    <row r="8" spans="1:10" ht="46.5" customHeight="1" x14ac:dyDescent="0.2">
      <c r="A8" s="5" t="str">
        <f>IF(DataSheet!A9&lt;&gt;0,DataSheet!A9,"")</f>
        <v>WE010017</v>
      </c>
      <c r="B8" s="4" t="str">
        <f>IF(DataSheet!D9&lt;&gt;0,DataSheet!D9,"")</f>
        <v>מילוי CLSM</v>
      </c>
      <c r="C8" s="4" t="str">
        <f>IF(DataSheet!E9&lt;&gt;0,DataSheet!E9,"")</f>
        <v>מילוי תעלות או בורות בתערובת CLSM בשפיכה חופשית ללא טפסנות</v>
      </c>
      <c r="D8" s="5" t="str">
        <f>IF(A8="","",IF(DataSheet!J9=0,"פריט ללא הבהרה",DataSheet!J9))</f>
        <v>6.1.17</v>
      </c>
      <c r="E8">
        <f>IF(DataSheet!B9&lt;&gt;0,DataSheet!B9,"")</f>
        <v>50</v>
      </c>
      <c r="F8" t="str">
        <f>IF(DataSheet!F9&lt;&gt;0,DataSheet!F9,"")</f>
        <v>מ3</v>
      </c>
      <c r="H8" t="str">
        <f t="shared" si="0"/>
        <v/>
      </c>
    </row>
    <row r="9" spans="1:10" ht="46.5" customHeight="1" x14ac:dyDescent="0.2">
      <c r="A9" s="5" t="str">
        <f>IF(DataSheet!A10&lt;&gt;0,DataSheet!A10,"")</f>
        <v>WE010023</v>
      </c>
      <c r="B9" s="4" t="str">
        <f>IF(DataSheet!D10&lt;&gt;0,DataSheet!D10,"")</f>
        <v>פינוי עודפי קרקע לא מזוהמת בשטח המתקן</v>
      </c>
      <c r="C9" s="4" t="str">
        <f>IF(DataSheet!E10&lt;&gt;0,DataSheet!E10,"")</f>
        <v>העמסה,הובלה,מיון,פינוי של עודפי קרקע לא מזוהמת בתוך המתקן</v>
      </c>
      <c r="D9" s="5" t="str">
        <f>IF(A9="","",IF(DataSheet!J10=0,"פריט ללא הבהרה",DataSheet!J10))</f>
        <v>6.1.18</v>
      </c>
      <c r="E9">
        <f>IF(DataSheet!B10&lt;&gt;0,DataSheet!B10,"")</f>
        <v>100</v>
      </c>
      <c r="F9" t="str">
        <f>IF(DataSheet!F10&lt;&gt;0,DataSheet!F10,"")</f>
        <v>מ3</v>
      </c>
      <c r="H9" t="str">
        <f t="shared" si="0"/>
        <v/>
      </c>
    </row>
    <row r="10" spans="1:10" ht="46.5" customHeight="1" x14ac:dyDescent="0.2">
      <c r="A10" s="5" t="str">
        <f>IF(DataSheet!A11&lt;&gt;0,DataSheet!A11,"")</f>
        <v>WE060157</v>
      </c>
      <c r="B10" s="4" t="str">
        <f>IF(DataSheet!D11&lt;&gt;0,DataSheet!D11,"")</f>
        <v>ניקוי קו גלם בקוטר של  "12-"16 באורך של כ- 3.0 ק"מ</v>
      </c>
      <c r="C10" s="4" t="str">
        <f>IF(DataSheet!E11&lt;&gt;0,DataSheet!E11,"")</f>
        <v>ניקוי קו גלם בקוטר של  "12-"16 באורך של כ- 3.0 ק"מ  כולל כל עבודת העזר ובכלל זאת צנרת מחברת בין הקצוות</v>
      </c>
      <c r="D10" s="5" t="str">
        <f>IF(A10="","",IF(DataSheet!J11=0,"פריט ללא הבהרה",DataSheet!J11))</f>
        <v>6.3.178</v>
      </c>
      <c r="E10">
        <f>IF(DataSheet!B11&lt;&gt;0,DataSheet!B11,"")</f>
        <v>3</v>
      </c>
      <c r="F10" t="str">
        <f>IF(DataSheet!F11&lt;&gt;0,DataSheet!F11,"")</f>
        <v>CMP</v>
      </c>
      <c r="H10" t="str">
        <f t="shared" si="0"/>
        <v/>
      </c>
    </row>
    <row r="11" spans="1:10" ht="46.5" customHeight="1" x14ac:dyDescent="0.2">
      <c r="A11" s="5" t="str">
        <f>IF(DataSheet!A12&lt;&gt;0,DataSheet!A12,"")</f>
        <v>WE090003</v>
      </c>
      <c r="B11" s="4" t="str">
        <f>IF(DataSheet!D12&lt;&gt;0,DataSheet!D12,"")</f>
        <v>מחפר אופני</v>
      </c>
      <c r="C11" s="4" t="str">
        <f>IF(DataSheet!E12&lt;&gt;0,DataSheet!E12,"")</f>
        <v>מחפר אופני עם פטיש הידראולי כף 40, 60 כדוגמת JCB 4 או ש''ע כולל הובלה ומפעיל.</v>
      </c>
      <c r="D11" s="5" t="str">
        <f>IF(A11="","",IF(DataSheet!J12=0,"פריט ללא הבהרה",DataSheet!J12))</f>
        <v>6.5.03</v>
      </c>
      <c r="E11">
        <f>IF(DataSheet!B12&lt;&gt;0,DataSheet!B12,"")</f>
        <v>20</v>
      </c>
      <c r="F11" t="str">
        <f>IF(DataSheet!F12&lt;&gt;0,DataSheet!F12,"")</f>
        <v>ש'ע</v>
      </c>
      <c r="H11" t="str">
        <f t="shared" si="0"/>
        <v/>
      </c>
    </row>
    <row r="12" spans="1:10" ht="46.5" customHeight="1" x14ac:dyDescent="0.2">
      <c r="A12" s="5" t="str">
        <f>IF(DataSheet!A13&lt;&gt;0,DataSheet!A13,"")</f>
        <v>WE090006</v>
      </c>
      <c r="B12" s="4" t="str">
        <f>IF(DataSheet!D13&lt;&gt;0,DataSheet!D13,"")</f>
        <v>מכבש ידני רוטט</v>
      </c>
      <c r="C12" s="4" t="str">
        <f>IF(DataSheet!E13&lt;&gt;0,DataSheet!E13,"")</f>
        <v>מכבש ידני רוטט - גבקרה מכל סוג כולל הובלה ומפעיל.</v>
      </c>
      <c r="D12" s="5" t="str">
        <f>IF(A12="","",IF(DataSheet!J13=0,"פריט ללא הבהרה",DataSheet!J13))</f>
        <v>6.5.06</v>
      </c>
      <c r="E12">
        <f>IF(DataSheet!B13&lt;&gt;0,DataSheet!B13,"")</f>
        <v>20</v>
      </c>
      <c r="F12" t="str">
        <f>IF(DataSheet!F13&lt;&gt;0,DataSheet!F13,"")</f>
        <v>יום</v>
      </c>
      <c r="H12" t="str">
        <f t="shared" si="0"/>
        <v/>
      </c>
    </row>
    <row r="13" spans="1:10" ht="46.5" customHeight="1" x14ac:dyDescent="0.2">
      <c r="A13" s="5" t="str">
        <f>IF(DataSheet!A14&lt;&gt;0,DataSheet!A14,"")</f>
        <v>WE090014</v>
      </c>
      <c r="B13" s="4" t="str">
        <f>IF(DataSheet!D14&lt;&gt;0,DataSheet!D14,"")</f>
        <v>מנוף</v>
      </c>
      <c r="C13" s="4" t="str">
        <f>IF(DataSheet!E14&lt;&gt;0,DataSheet!E14,"")</f>
        <v>מנוף בעל כושר הרמה 5 טון בזרוע 10 מטרים</v>
      </c>
      <c r="D13" s="5" t="str">
        <f>IF(A13="","",IF(DataSheet!J14=0,"פריט ללא הבהרה",DataSheet!J14))</f>
        <v>6.5.14</v>
      </c>
      <c r="E13">
        <f>IF(DataSheet!B14&lt;&gt;0,DataSheet!B14,"")</f>
        <v>20</v>
      </c>
      <c r="F13" t="str">
        <f>IF(DataSheet!F14&lt;&gt;0,DataSheet!F14,"")</f>
        <v>ש'ע</v>
      </c>
      <c r="H13" t="str">
        <f t="shared" si="0"/>
        <v/>
      </c>
    </row>
    <row r="14" spans="1:10" ht="46.5" customHeight="1" x14ac:dyDescent="0.2">
      <c r="A14" s="5" t="str">
        <f>IF(DataSheet!A15&lt;&gt;0,DataSheet!A15,"")</f>
        <v>WE090017</v>
      </c>
      <c r="B14" s="4" t="str">
        <f>IF(DataSheet!D15&lt;&gt;0,DataSheet!D15,"")</f>
        <v>מלגזה/מעמיס טלסקופי</v>
      </c>
      <c r="C14" s="4" t="str">
        <f>IF(DataSheet!E15&lt;&gt;0,DataSheet!E15,"")</f>
        <v>מלגזה/מעמיס טלסקופי</v>
      </c>
      <c r="D14" s="5" t="str">
        <f>IF(A14="","",IF(DataSheet!J15=0,"פריט ללא הבהרה",DataSheet!J15))</f>
        <v>6.5.18</v>
      </c>
      <c r="E14">
        <f>IF(DataSheet!B15&lt;&gt;0,DataSheet!B15,"")</f>
        <v>24</v>
      </c>
      <c r="F14" t="str">
        <f>IF(DataSheet!F15&lt;&gt;0,DataSheet!F15,"")</f>
        <v>ש'ע</v>
      </c>
      <c r="H14" t="str">
        <f t="shared" si="0"/>
        <v/>
      </c>
    </row>
    <row r="15" spans="1:10" ht="46.5" customHeight="1" x14ac:dyDescent="0.2">
      <c r="A15" s="5" t="str">
        <f>IF(DataSheet!A16&lt;&gt;0,DataSheet!A16,"")</f>
        <v>WE100001</v>
      </c>
      <c r="B15" s="4" t="str">
        <f>IF(DataSheet!D16&lt;&gt;0,DataSheet!D16,"")</f>
        <v>מנהל עבודה</v>
      </c>
      <c r="C15" s="4" t="str">
        <f>IF(DataSheet!E16&lt;&gt;0,DataSheet!E16,"")</f>
        <v>מנהל עבודה</v>
      </c>
      <c r="D15" s="5" t="str">
        <f>IF(A15="","",IF(DataSheet!J16=0,"פריט ללא הבהרה",DataSheet!J16))</f>
        <v>6.5.21</v>
      </c>
      <c r="E15">
        <f>IF(DataSheet!B16&lt;&gt;0,DataSheet!B16,"")</f>
        <v>50</v>
      </c>
      <c r="F15" t="str">
        <f>IF(DataSheet!F16&lt;&gt;0,DataSheet!F16,"")</f>
        <v>ש'ע</v>
      </c>
      <c r="H15" t="str">
        <f t="shared" si="0"/>
        <v/>
      </c>
    </row>
    <row r="16" spans="1:10" ht="46.5" customHeight="1" x14ac:dyDescent="0.2">
      <c r="A16" s="5" t="str">
        <f>IF(DataSheet!A17&lt;&gt;0,DataSheet!A17,"")</f>
        <v>WE100002</v>
      </c>
      <c r="B16" s="4" t="str">
        <f>IF(DataSheet!D17&lt;&gt;0,DataSheet!D17,"")</f>
        <v>פועל בניין מקצועי</v>
      </c>
      <c r="C16" s="4" t="str">
        <f>IF(DataSheet!E17&lt;&gt;0,DataSheet!E17,"")</f>
        <v>פועל בנין מקצועי כולל כלים ידנים</v>
      </c>
      <c r="D16" s="5" t="str">
        <f>IF(A16="","",IF(DataSheet!J17=0,"פריט ללא הבהרה",DataSheet!J17))</f>
        <v>6.5.22</v>
      </c>
      <c r="E16">
        <f>IF(DataSheet!B17&lt;&gt;0,DataSheet!B17,"")</f>
        <v>50</v>
      </c>
      <c r="F16" t="str">
        <f>IF(DataSheet!F17&lt;&gt;0,DataSheet!F17,"")</f>
        <v>ש'ע</v>
      </c>
      <c r="H16" t="str">
        <f t="shared" si="0"/>
        <v/>
      </c>
    </row>
    <row r="17" spans="1:8" ht="46.5" customHeight="1" x14ac:dyDescent="0.2">
      <c r="A17" s="5" t="str">
        <f>IF(DataSheet!A18&lt;&gt;0,DataSheet!A18,"")</f>
        <v>WE100004</v>
      </c>
      <c r="B17" s="4" t="str">
        <f>IF(DataSheet!D18&lt;&gt;0,DataSheet!D18,"")</f>
        <v>רתך מקצועי</v>
      </c>
      <c r="C17" s="4" t="str">
        <f>IF(DataSheet!E18&lt;&gt;0,DataSheet!E18,"")</f>
        <v>רתך מקצועי כולל רתכת ואלקטרודות</v>
      </c>
      <c r="D17" s="5" t="str">
        <f>IF(A17="","",IF(DataSheet!J18=0,"פריט ללא הבהרה",DataSheet!J18))</f>
        <v>6.5.24</v>
      </c>
      <c r="E17">
        <f>IF(DataSheet!B18&lt;&gt;0,DataSheet!B18,"")</f>
        <v>100</v>
      </c>
      <c r="F17" t="str">
        <f>IF(DataSheet!F18&lt;&gt;0,DataSheet!F18,"")</f>
        <v>ש'ע</v>
      </c>
      <c r="H17" t="str">
        <f t="shared" si="0"/>
        <v/>
      </c>
    </row>
    <row r="18" spans="1:8" ht="46.5" customHeight="1" x14ac:dyDescent="0.2">
      <c r="A18" s="5" t="str">
        <f>IF(DataSheet!A19&lt;&gt;0,DataSheet!A19,"")</f>
        <v>WE100005</v>
      </c>
      <c r="B18" s="4" t="str">
        <f>IF(DataSheet!D19&lt;&gt;0,DataSheet!D19,"")</f>
        <v>רתך עוזר</v>
      </c>
      <c r="C18" s="4" t="str">
        <f>IF(DataSheet!E19&lt;&gt;0,DataSheet!E19,"")</f>
        <v>רתך עוזר כולל ציוד</v>
      </c>
      <c r="D18" s="5" t="str">
        <f>IF(A18="","",IF(DataSheet!J19=0,"פריט ללא הבהרה",DataSheet!J19))</f>
        <v>6.5.25</v>
      </c>
      <c r="E18">
        <f>IF(DataSheet!B19&lt;&gt;0,DataSheet!B19,"")</f>
        <v>100</v>
      </c>
      <c r="F18" t="str">
        <f>IF(DataSheet!F19&lt;&gt;0,DataSheet!F19,"")</f>
        <v>ש'ע</v>
      </c>
      <c r="H18" t="str">
        <f t="shared" si="0"/>
        <v/>
      </c>
    </row>
    <row r="19" spans="1:8" ht="46.5" customHeight="1" x14ac:dyDescent="0.2">
      <c r="A19" s="5" t="str">
        <f>IF(DataSheet!A20&lt;&gt;0,DataSheet!A20,"")</f>
        <v/>
      </c>
      <c r="B19" s="4" t="str">
        <f>IF(DataSheet!D20&lt;&gt;0,DataSheet!D20,"")</f>
        <v/>
      </c>
      <c r="C19" s="4" t="str">
        <f>IF(DataSheet!E20&lt;&gt;0,DataSheet!E20,"")</f>
        <v/>
      </c>
      <c r="D19" s="5" t="str">
        <f>IF(A19="","",IF(DataSheet!J20=0,"פריט ללא הבהרה",DataSheet!J20))</f>
        <v/>
      </c>
      <c r="E19" t="str">
        <f>IF(DataSheet!B20&lt;&gt;0,DataSheet!B20,"")</f>
        <v/>
      </c>
      <c r="F19" t="str">
        <f>IF(DataSheet!F20&lt;&gt;0,DataSheet!F20,"")</f>
        <v/>
      </c>
      <c r="H19" t="str">
        <f t="shared" si="0"/>
        <v/>
      </c>
    </row>
    <row r="20" spans="1:8" ht="46.5" customHeight="1" x14ac:dyDescent="0.2">
      <c r="A20" s="5" t="str">
        <f>IF(DataSheet!A21&lt;&gt;0,DataSheet!A21,"")</f>
        <v/>
      </c>
      <c r="B20" s="4" t="str">
        <f>IF(DataSheet!D21&lt;&gt;0,DataSheet!D21,"")</f>
        <v/>
      </c>
      <c r="C20" s="4" t="str">
        <f>IF(DataSheet!E21&lt;&gt;0,DataSheet!E21,"")</f>
        <v/>
      </c>
      <c r="D20" s="5" t="str">
        <f>IF(A20="","",IF(DataSheet!J21=0,"פריט ללא הבהרה",DataSheet!J21))</f>
        <v/>
      </c>
      <c r="E20" t="str">
        <f>IF(DataSheet!B21&lt;&gt;0,DataSheet!B21,"")</f>
        <v/>
      </c>
      <c r="F20" t="str">
        <f>IF(DataSheet!F21&lt;&gt;0,DataSheet!F21,"")</f>
        <v/>
      </c>
      <c r="H20" t="str">
        <f t="shared" si="0"/>
        <v/>
      </c>
    </row>
    <row r="21" spans="1:8" ht="46.5" customHeight="1" x14ac:dyDescent="0.2">
      <c r="A21" s="5" t="str">
        <f>IF(DataSheet!A22&lt;&gt;0,DataSheet!A22,"")</f>
        <v/>
      </c>
      <c r="B21" s="4" t="str">
        <f>IF(DataSheet!D22&lt;&gt;0,DataSheet!D22,"")</f>
        <v/>
      </c>
      <c r="C21" s="4" t="str">
        <f>IF(DataSheet!E22&lt;&gt;0,DataSheet!E22,"")</f>
        <v/>
      </c>
      <c r="D21" s="5" t="str">
        <f>IF(A21="","",IF(DataSheet!J22=0,"פריט ללא הבהרה",DataSheet!J22))</f>
        <v/>
      </c>
      <c r="E21" t="str">
        <f>IF(DataSheet!B22&lt;&gt;0,DataSheet!B22,"")</f>
        <v/>
      </c>
      <c r="F21" t="str">
        <f>IF(DataSheet!F22&lt;&gt;0,DataSheet!F22,"")</f>
        <v/>
      </c>
      <c r="H21" t="str">
        <f t="shared" si="0"/>
        <v/>
      </c>
    </row>
    <row r="22" spans="1:8" ht="46.5" customHeight="1" x14ac:dyDescent="0.2">
      <c r="A22" s="5" t="str">
        <f>IF(DataSheet!A23&lt;&gt;0,DataSheet!A23,"")</f>
        <v/>
      </c>
      <c r="B22" s="4" t="str">
        <f>IF(DataSheet!D23&lt;&gt;0,DataSheet!D23,"")</f>
        <v/>
      </c>
      <c r="C22" s="4" t="str">
        <f>IF(DataSheet!E23&lt;&gt;0,DataSheet!E23,"")</f>
        <v/>
      </c>
      <c r="D22" s="5" t="str">
        <f>IF(A22="","",IF(DataSheet!J23=0,"פריט ללא הבהרה",DataSheet!J23))</f>
        <v/>
      </c>
      <c r="E22" t="str">
        <f>IF(DataSheet!B23&lt;&gt;0,DataSheet!B23,"")</f>
        <v/>
      </c>
      <c r="F22" t="str">
        <f>IF(DataSheet!F23&lt;&gt;0,DataSheet!F23,"")</f>
        <v/>
      </c>
      <c r="H22" t="str">
        <f t="shared" si="0"/>
        <v/>
      </c>
    </row>
    <row r="23" spans="1:8" ht="46.5" customHeight="1" x14ac:dyDescent="0.2">
      <c r="A23" s="5" t="str">
        <f>IF(DataSheet!A24&lt;&gt;0,DataSheet!A24,"")</f>
        <v/>
      </c>
      <c r="B23" s="4" t="str">
        <f>IF(DataSheet!D24&lt;&gt;0,DataSheet!D24,"")</f>
        <v/>
      </c>
      <c r="C23" s="4" t="str">
        <f>IF(DataSheet!E24&lt;&gt;0,DataSheet!E24,"")</f>
        <v/>
      </c>
      <c r="D23" s="5" t="str">
        <f>IF(A23="","",IF(DataSheet!J24=0,"פריט ללא הבהרה",DataSheet!J24))</f>
        <v/>
      </c>
      <c r="E23" t="str">
        <f>IF(DataSheet!B24&lt;&gt;0,DataSheet!B24,"")</f>
        <v/>
      </c>
      <c r="F23" t="str">
        <f>IF(DataSheet!F24&lt;&gt;0,DataSheet!F24,"")</f>
        <v/>
      </c>
      <c r="H23" t="str">
        <f t="shared" si="0"/>
        <v/>
      </c>
    </row>
    <row r="24" spans="1:8" ht="46.5" customHeight="1" x14ac:dyDescent="0.2">
      <c r="A24" s="5" t="str">
        <f>IF(DataSheet!A25&lt;&gt;0,DataSheet!A25,"")</f>
        <v/>
      </c>
      <c r="B24" s="4" t="str">
        <f>IF(DataSheet!D25&lt;&gt;0,DataSheet!D25,"")</f>
        <v/>
      </c>
      <c r="C24" s="4" t="str">
        <f>IF(DataSheet!E25&lt;&gt;0,DataSheet!E25,"")</f>
        <v/>
      </c>
      <c r="D24" s="5" t="str">
        <f>IF(A24="","",IF(DataSheet!J25=0,"פריט ללא הבהרה",DataSheet!J25))</f>
        <v/>
      </c>
      <c r="E24" t="str">
        <f>IF(DataSheet!B25&lt;&gt;0,DataSheet!B25,"")</f>
        <v/>
      </c>
      <c r="F24" t="str">
        <f>IF(DataSheet!F25&lt;&gt;0,DataSheet!F25,"")</f>
        <v/>
      </c>
      <c r="H24" t="str">
        <f t="shared" si="0"/>
        <v/>
      </c>
    </row>
    <row r="25" spans="1:8" ht="46.5" customHeight="1" x14ac:dyDescent="0.2">
      <c r="A25" s="5" t="str">
        <f>IF(DataSheet!A26&lt;&gt;0,DataSheet!A26,"")</f>
        <v/>
      </c>
      <c r="B25" s="4" t="str">
        <f>IF(DataSheet!D26&lt;&gt;0,DataSheet!D26,"")</f>
        <v/>
      </c>
      <c r="C25" s="4" t="str">
        <f>IF(DataSheet!E26&lt;&gt;0,DataSheet!E26,"")</f>
        <v/>
      </c>
      <c r="D25" s="5" t="str">
        <f>IF(A25="","",IF(DataSheet!J26=0,"פריט ללא הבהרה",DataSheet!J26))</f>
        <v/>
      </c>
      <c r="E25" t="str">
        <f>IF(DataSheet!B26&lt;&gt;0,DataSheet!B26,"")</f>
        <v/>
      </c>
      <c r="F25" t="str">
        <f>IF(DataSheet!F26&lt;&gt;0,DataSheet!F26,"")</f>
        <v/>
      </c>
      <c r="H25" t="str">
        <f t="shared" si="0"/>
        <v/>
      </c>
    </row>
    <row r="26" spans="1:8" ht="46.5" customHeight="1" x14ac:dyDescent="0.2">
      <c r="A26" s="5" t="str">
        <f>IF(DataSheet!A27&lt;&gt;0,DataSheet!A27,"")</f>
        <v/>
      </c>
      <c r="B26" s="4" t="str">
        <f>IF(DataSheet!D27&lt;&gt;0,DataSheet!D27,"")</f>
        <v/>
      </c>
      <c r="C26" s="4" t="str">
        <f>IF(DataSheet!E27&lt;&gt;0,DataSheet!E27,"")</f>
        <v/>
      </c>
      <c r="D26" s="5" t="str">
        <f>IF(A26="","",IF(DataSheet!J27=0,"פריט ללא הבהרה",DataSheet!J27))</f>
        <v/>
      </c>
      <c r="E26" t="str">
        <f>IF(DataSheet!B27&lt;&gt;0,DataSheet!B27,"")</f>
        <v/>
      </c>
      <c r="F26" t="str">
        <f>IF(DataSheet!F27&lt;&gt;0,DataSheet!F27,"")</f>
        <v/>
      </c>
      <c r="H26" t="str">
        <f t="shared" si="0"/>
        <v/>
      </c>
    </row>
    <row r="27" spans="1:8" ht="46.5" customHeight="1" x14ac:dyDescent="0.2">
      <c r="A27" s="5" t="str">
        <f>IF(DataSheet!A28&lt;&gt;0,DataSheet!A28,"")</f>
        <v/>
      </c>
      <c r="B27" s="4" t="str">
        <f>IF(DataSheet!D28&lt;&gt;0,DataSheet!D28,"")</f>
        <v/>
      </c>
      <c r="C27" s="4" t="str">
        <f>IF(DataSheet!E28&lt;&gt;0,DataSheet!E28,"")</f>
        <v/>
      </c>
      <c r="D27" s="5" t="str">
        <f>IF(A27="","",IF(DataSheet!J28=0,"פריט ללא הבהרה",DataSheet!J28))</f>
        <v/>
      </c>
      <c r="E27" t="str">
        <f>IF(DataSheet!B28&lt;&gt;0,DataSheet!B28,"")</f>
        <v/>
      </c>
      <c r="F27" t="str">
        <f>IF(DataSheet!F28&lt;&gt;0,DataSheet!F28,"")</f>
        <v/>
      </c>
      <c r="H27" t="str">
        <f t="shared" si="0"/>
        <v/>
      </c>
    </row>
    <row r="28" spans="1:8" ht="46.5" customHeight="1" x14ac:dyDescent="0.2">
      <c r="A28" s="5" t="str">
        <f>IF(DataSheet!A29&lt;&gt;0,DataSheet!A29,"")</f>
        <v/>
      </c>
      <c r="B28" s="4" t="str">
        <f>IF(DataSheet!D29&lt;&gt;0,DataSheet!D29,"")</f>
        <v/>
      </c>
      <c r="C28" s="4" t="str">
        <f>IF(DataSheet!E29&lt;&gt;0,DataSheet!E29,"")</f>
        <v/>
      </c>
      <c r="D28" s="5" t="str">
        <f>IF(A28="","",IF(DataSheet!J29=0,"פריט ללא הבהרה",DataSheet!J29))</f>
        <v/>
      </c>
      <c r="E28" t="str">
        <f>IF(DataSheet!B29&lt;&gt;0,DataSheet!B29,"")</f>
        <v/>
      </c>
      <c r="F28" t="str">
        <f>IF(DataSheet!F29&lt;&gt;0,DataSheet!F29,"")</f>
        <v/>
      </c>
      <c r="H28" t="str">
        <f t="shared" si="0"/>
        <v/>
      </c>
    </row>
    <row r="29" spans="1:8" ht="46.5" customHeight="1" x14ac:dyDescent="0.2">
      <c r="A29" s="5" t="str">
        <f>IF(DataSheet!A30&lt;&gt;0,DataSheet!A30,"")</f>
        <v/>
      </c>
      <c r="B29" s="4" t="str">
        <f>IF(DataSheet!D30&lt;&gt;0,DataSheet!D30,"")</f>
        <v/>
      </c>
      <c r="C29" s="4" t="str">
        <f>IF(DataSheet!E30&lt;&gt;0,DataSheet!E30,"")</f>
        <v/>
      </c>
      <c r="D29" s="5" t="str">
        <f>IF(A29="","",IF(DataSheet!J30=0,"פריט ללא הבהרה",DataSheet!J30))</f>
        <v/>
      </c>
      <c r="E29" t="str">
        <f>IF(DataSheet!B30&lt;&gt;0,DataSheet!B30,"")</f>
        <v/>
      </c>
      <c r="F29" t="str">
        <f>IF(DataSheet!F30&lt;&gt;0,DataSheet!F30,"")</f>
        <v/>
      </c>
      <c r="H29" t="str">
        <f t="shared" si="0"/>
        <v/>
      </c>
    </row>
    <row r="30" spans="1:8" ht="46.5" customHeight="1" x14ac:dyDescent="0.2">
      <c r="A30" s="5" t="str">
        <f>IF(DataSheet!A31&lt;&gt;0,DataSheet!A31,"")</f>
        <v/>
      </c>
      <c r="B30" s="4" t="str">
        <f>IF(DataSheet!D31&lt;&gt;0,DataSheet!D31,"")</f>
        <v/>
      </c>
      <c r="C30" s="4" t="str">
        <f>IF(DataSheet!E31&lt;&gt;0,DataSheet!E31,"")</f>
        <v/>
      </c>
      <c r="D30" s="5" t="str">
        <f>IF(A30="","",IF(DataSheet!J31=0,"פריט ללא הבהרה",DataSheet!J31))</f>
        <v/>
      </c>
      <c r="E30" t="str">
        <f>IF(DataSheet!B31&lt;&gt;0,DataSheet!B31,"")</f>
        <v/>
      </c>
      <c r="F30" t="str">
        <f>IF(DataSheet!F31&lt;&gt;0,DataSheet!F31,"")</f>
        <v/>
      </c>
      <c r="H30" t="str">
        <f t="shared" si="0"/>
        <v/>
      </c>
    </row>
    <row r="31" spans="1:8" ht="46.5" customHeight="1" x14ac:dyDescent="0.2">
      <c r="A31" s="5" t="str">
        <f>IF(DataSheet!A32&lt;&gt;0,DataSheet!A32,"")</f>
        <v/>
      </c>
      <c r="B31" s="4" t="str">
        <f>IF(DataSheet!D32&lt;&gt;0,DataSheet!D32,"")</f>
        <v/>
      </c>
      <c r="C31" s="4" t="str">
        <f>IF(DataSheet!E32&lt;&gt;0,DataSheet!E32,"")</f>
        <v/>
      </c>
      <c r="D31" s="5" t="str">
        <f>IF(A31="","",IF(DataSheet!J32=0,"פריט ללא הבהרה",DataSheet!J32))</f>
        <v/>
      </c>
      <c r="E31" t="str">
        <f>IF(DataSheet!B32&lt;&gt;0,DataSheet!B32,"")</f>
        <v/>
      </c>
      <c r="F31" t="str">
        <f>IF(DataSheet!F32&lt;&gt;0,DataSheet!F32,"")</f>
        <v/>
      </c>
      <c r="H31" t="str">
        <f t="shared" si="0"/>
        <v/>
      </c>
    </row>
    <row r="32" spans="1:8" ht="46.5" customHeight="1" x14ac:dyDescent="0.2">
      <c r="A32" s="5" t="str">
        <f>IF(DataSheet!A33&lt;&gt;0,DataSheet!A33,"")</f>
        <v/>
      </c>
      <c r="B32" s="4" t="str">
        <f>IF(DataSheet!D33&lt;&gt;0,DataSheet!D33,"")</f>
        <v/>
      </c>
      <c r="C32" s="4" t="str">
        <f>IF(DataSheet!E33&lt;&gt;0,DataSheet!E33,"")</f>
        <v/>
      </c>
      <c r="D32" s="5" t="str">
        <f>IF(A32="","",IF(DataSheet!J33=0,"פריט ללא הבהרה",DataSheet!J33))</f>
        <v/>
      </c>
      <c r="E32" t="str">
        <f>IF(DataSheet!B33&lt;&gt;0,DataSheet!B33,"")</f>
        <v/>
      </c>
      <c r="F32" t="str">
        <f>IF(DataSheet!F33&lt;&gt;0,DataSheet!F33,"")</f>
        <v/>
      </c>
      <c r="H32" t="str">
        <f t="shared" si="0"/>
        <v/>
      </c>
    </row>
    <row r="33" spans="1:8" ht="46.5" customHeight="1" x14ac:dyDescent="0.2">
      <c r="A33" s="5" t="str">
        <f>IF(DataSheet!A34&lt;&gt;0,DataSheet!A34,"")</f>
        <v/>
      </c>
      <c r="B33" s="4" t="str">
        <f>IF(DataSheet!D34&lt;&gt;0,DataSheet!D34,"")</f>
        <v/>
      </c>
      <c r="C33" s="4" t="str">
        <f>IF(DataSheet!E34&lt;&gt;0,DataSheet!E34,"")</f>
        <v/>
      </c>
      <c r="D33" s="5" t="str">
        <f>IF(A33="","",IF(DataSheet!J34=0,"פריט ללא הבהרה",DataSheet!J34))</f>
        <v/>
      </c>
      <c r="E33" t="str">
        <f>IF(DataSheet!B34&lt;&gt;0,DataSheet!B34,"")</f>
        <v/>
      </c>
      <c r="F33" t="str">
        <f>IF(DataSheet!F34&lt;&gt;0,DataSheet!F34,"")</f>
        <v/>
      </c>
      <c r="H33" t="str">
        <f t="shared" si="0"/>
        <v/>
      </c>
    </row>
    <row r="34" spans="1:8" ht="46.5" customHeight="1" x14ac:dyDescent="0.2">
      <c r="A34" s="5" t="str">
        <f>IF(DataSheet!A35&lt;&gt;0,DataSheet!A35,"")</f>
        <v/>
      </c>
      <c r="B34" s="4" t="str">
        <f>IF(DataSheet!D35&lt;&gt;0,DataSheet!D35,"")</f>
        <v/>
      </c>
      <c r="C34" s="4" t="str">
        <f>IF(DataSheet!E35&lt;&gt;0,DataSheet!E35,"")</f>
        <v/>
      </c>
      <c r="D34" s="5" t="str">
        <f>IF(A34="","",IF(DataSheet!J35=0,"פריט ללא הבהרה",DataSheet!J35))</f>
        <v/>
      </c>
      <c r="E34" t="str">
        <f>IF(DataSheet!B35&lt;&gt;0,DataSheet!B35,"")</f>
        <v/>
      </c>
      <c r="F34" t="str">
        <f>IF(DataSheet!F35&lt;&gt;0,DataSheet!F35,"")</f>
        <v/>
      </c>
      <c r="H34" t="str">
        <f t="shared" si="0"/>
        <v/>
      </c>
    </row>
    <row r="35" spans="1:8" ht="46.5" customHeight="1" x14ac:dyDescent="0.2">
      <c r="A35" s="5" t="str">
        <f>IF(DataSheet!A36&lt;&gt;0,DataSheet!A36,"")</f>
        <v/>
      </c>
      <c r="B35" s="4" t="str">
        <f>IF(DataSheet!D36&lt;&gt;0,DataSheet!D36,"")</f>
        <v/>
      </c>
      <c r="C35" s="4" t="str">
        <f>IF(DataSheet!E36&lt;&gt;0,DataSheet!E36,"")</f>
        <v/>
      </c>
      <c r="D35" s="5" t="str">
        <f>IF(A35="","",IF(DataSheet!J36=0,"פריט ללא הבהרה",DataSheet!J36))</f>
        <v/>
      </c>
      <c r="E35" t="str">
        <f>IF(DataSheet!B36&lt;&gt;0,DataSheet!B36,"")</f>
        <v/>
      </c>
      <c r="F35" t="str">
        <f>IF(DataSheet!F36&lt;&gt;0,DataSheet!F36,"")</f>
        <v/>
      </c>
      <c r="H35" t="str">
        <f t="shared" si="0"/>
        <v/>
      </c>
    </row>
    <row r="36" spans="1:8" ht="46.5" customHeight="1" x14ac:dyDescent="0.2">
      <c r="A36" s="5" t="str">
        <f>IF(DataSheet!A37&lt;&gt;0,DataSheet!A37,"")</f>
        <v/>
      </c>
      <c r="B36" s="4" t="str">
        <f>IF(DataSheet!D37&lt;&gt;0,DataSheet!D37,"")</f>
        <v/>
      </c>
      <c r="C36" s="4" t="str">
        <f>IF(DataSheet!E37&lt;&gt;0,DataSheet!E37,"")</f>
        <v/>
      </c>
      <c r="D36" s="5" t="str">
        <f>IF(A36="","",IF(DataSheet!J37=0,"פריט ללא הבהרה",DataSheet!J37))</f>
        <v/>
      </c>
      <c r="E36" t="str">
        <f>IF(DataSheet!B37&lt;&gt;0,DataSheet!B37,"")</f>
        <v/>
      </c>
      <c r="F36" t="str">
        <f>IF(DataSheet!F37&lt;&gt;0,DataSheet!F37,"")</f>
        <v/>
      </c>
      <c r="H36" t="str">
        <f t="shared" si="0"/>
        <v/>
      </c>
    </row>
    <row r="37" spans="1:8" ht="46.5" customHeight="1" x14ac:dyDescent="0.2">
      <c r="A37" s="5" t="str">
        <f>IF(DataSheet!A38&lt;&gt;0,DataSheet!A38,"")</f>
        <v/>
      </c>
      <c r="B37" s="4" t="str">
        <f>IF(DataSheet!D38&lt;&gt;0,DataSheet!D38,"")</f>
        <v/>
      </c>
      <c r="C37" s="4" t="str">
        <f>IF(DataSheet!E38&lt;&gt;0,DataSheet!E38,"")</f>
        <v/>
      </c>
      <c r="D37" s="5" t="str">
        <f>IF(A37="","",IF(DataSheet!J38=0,"פריט ללא הבהרה",DataSheet!J38))</f>
        <v/>
      </c>
      <c r="E37" t="str">
        <f>IF(DataSheet!B38&lt;&gt;0,DataSheet!B38,"")</f>
        <v/>
      </c>
      <c r="F37" t="str">
        <f>IF(DataSheet!F38&lt;&gt;0,DataSheet!F38,"")</f>
        <v/>
      </c>
      <c r="H37" t="str">
        <f t="shared" si="0"/>
        <v/>
      </c>
    </row>
    <row r="38" spans="1:8" ht="46.5" customHeight="1" x14ac:dyDescent="0.2">
      <c r="A38" s="5" t="str">
        <f>IF(DataSheet!A39&lt;&gt;0,DataSheet!A39,"")</f>
        <v/>
      </c>
      <c r="B38" s="4" t="str">
        <f>IF(DataSheet!D39&lt;&gt;0,DataSheet!D39,"")</f>
        <v/>
      </c>
      <c r="C38" s="4" t="str">
        <f>IF(DataSheet!E39&lt;&gt;0,DataSheet!E39,"")</f>
        <v/>
      </c>
      <c r="D38" s="5" t="str">
        <f>IF(A38="","",IF(DataSheet!J39=0,"פריט ללא הבהרה",DataSheet!J39))</f>
        <v/>
      </c>
      <c r="E38" t="str">
        <f>IF(DataSheet!B39&lt;&gt;0,DataSheet!B39,"")</f>
        <v/>
      </c>
      <c r="F38" t="str">
        <f>IF(DataSheet!F39&lt;&gt;0,DataSheet!F39,"")</f>
        <v/>
      </c>
      <c r="H38" t="str">
        <f t="shared" si="0"/>
        <v/>
      </c>
    </row>
    <row r="39" spans="1:8" ht="46.5" customHeight="1" x14ac:dyDescent="0.2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2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2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C19"/>
  <sheetViews>
    <sheetView rightToLeft="1" workbookViewId="0">
      <selection activeCell="B2" sqref="B2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15" bestFit="1" customWidth="1"/>
    <col min="6" max="6" width="10.875" bestFit="1" customWidth="1"/>
    <col min="7" max="7" width="13.875" bestFit="1" customWidth="1"/>
    <col min="8" max="8" width="16.37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75" bestFit="1" customWidth="1"/>
    <col min="15" max="15" width="9.875" bestFit="1" customWidth="1"/>
    <col min="16" max="16" width="10.125" bestFit="1" customWidth="1"/>
    <col min="17" max="17" width="13.125" bestFit="1" customWidth="1"/>
    <col min="18" max="18" width="9.875" bestFit="1" customWidth="1"/>
    <col min="19" max="19" width="15.75" bestFit="1" customWidth="1"/>
    <col min="20" max="20" width="10.125" bestFit="1" customWidth="1"/>
    <col min="21" max="21" width="17.25" bestFit="1" customWidth="1"/>
    <col min="22" max="22" width="18.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75" bestFit="1" customWidth="1"/>
    <col min="28" max="28" width="11.5" bestFit="1" customWidth="1"/>
    <col min="29" max="29" width="12" bestFit="1" customWidth="1"/>
    <col min="31" max="31" width="9.875" bestFit="1" customWidth="1"/>
    <col min="32" max="32" width="8.875" bestFit="1" customWidth="1"/>
    <col min="33" max="33" width="10.75" bestFit="1" customWidth="1"/>
    <col min="34" max="34" width="12.75" bestFit="1" customWidth="1"/>
    <col min="35" max="35" width="14.125" bestFit="1" customWidth="1"/>
    <col min="36" max="36" width="15.25" bestFit="1" customWidth="1"/>
    <col min="37" max="37" width="9.875" bestFit="1" customWidth="1"/>
    <col min="38" max="38" width="9.5" bestFit="1" customWidth="1"/>
    <col min="39" max="39" width="9.625" bestFit="1" customWidth="1"/>
    <col min="40" max="40" width="14.625" bestFit="1" customWidth="1"/>
    <col min="41" max="41" width="13.875" bestFit="1" customWidth="1"/>
    <col min="43" max="43" width="12.375" bestFit="1" customWidth="1"/>
    <col min="44" max="44" width="7.25" bestFit="1" customWidth="1"/>
    <col min="45" max="45" width="10.375" bestFit="1" customWidth="1"/>
    <col min="46" max="46" width="18" bestFit="1" customWidth="1"/>
    <col min="47" max="47" width="14.875" bestFit="1" customWidth="1"/>
    <col min="48" max="48" width="12.125" bestFit="1" customWidth="1"/>
    <col min="49" max="49" width="7.625" bestFit="1" customWidth="1"/>
    <col min="50" max="50" width="11.875" bestFit="1" customWidth="1"/>
    <col min="51" max="51" width="9.875" bestFit="1" customWidth="1"/>
    <col min="52" max="52" width="13.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75" bestFit="1" customWidth="1"/>
    <col min="59" max="59" width="16.75" bestFit="1" customWidth="1"/>
    <col min="60" max="60" width="11.625" bestFit="1" customWidth="1"/>
    <col min="61" max="61" width="17.5" bestFit="1" customWidth="1"/>
    <col min="62" max="62" width="15.5" bestFit="1" customWidth="1"/>
    <col min="63" max="63" width="16.125" bestFit="1" customWidth="1"/>
    <col min="64" max="64" width="15.625" bestFit="1" customWidth="1"/>
    <col min="65" max="65" width="16.875" bestFit="1" customWidth="1"/>
    <col min="66" max="66" width="16.5" bestFit="1" customWidth="1"/>
    <col min="67" max="67" width="15.125" bestFit="1" customWidth="1"/>
    <col min="68" max="68" width="12" bestFit="1" customWidth="1"/>
    <col min="69" max="69" width="9.125" bestFit="1" customWidth="1"/>
    <col min="70" max="70" width="12" bestFit="1" customWidth="1"/>
    <col min="71" max="71" width="13.625" bestFit="1" customWidth="1"/>
    <col min="72" max="72" width="15.75" bestFit="1" customWidth="1"/>
    <col min="73" max="73" width="9.25" bestFit="1" customWidth="1"/>
    <col min="74" max="74" width="12.125" bestFit="1" customWidth="1"/>
    <col min="75" max="75" width="9.875" bestFit="1" customWidth="1"/>
    <col min="76" max="76" width="11.5" bestFit="1" customWidth="1"/>
    <col min="77" max="77" width="8.375" bestFit="1" customWidth="1"/>
    <col min="79" max="79" width="10.625" bestFit="1" customWidth="1"/>
    <col min="80" max="80" width="11.75" bestFit="1" customWidth="1"/>
    <col min="81" max="81" width="11.375" bestFit="1" customWidth="1"/>
    <col min="82" max="82" width="7.125" bestFit="1" customWidth="1"/>
    <col min="83" max="83" width="6.875" bestFit="1" customWidth="1"/>
    <col min="84" max="84" width="13.125" bestFit="1" customWidth="1"/>
    <col min="85" max="85" width="16.37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75" bestFit="1" customWidth="1"/>
  </cols>
  <sheetData>
    <row r="1" spans="1:107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  <c r="DC1" t="s">
        <v>175</v>
      </c>
    </row>
    <row r="2" spans="1:107" x14ac:dyDescent="0.2">
      <c r="A2" s="1" t="s">
        <v>176</v>
      </c>
      <c r="B2" t="s">
        <v>177</v>
      </c>
      <c r="C2" s="11">
        <v>38</v>
      </c>
      <c r="D2" t="s">
        <v>178</v>
      </c>
      <c r="I2" t="s">
        <v>179</v>
      </c>
      <c r="J2" t="s">
        <v>180</v>
      </c>
      <c r="M2" t="s">
        <v>181</v>
      </c>
      <c r="S2" t="s">
        <v>182</v>
      </c>
      <c r="T2" t="s">
        <v>183</v>
      </c>
      <c r="U2" t="s">
        <v>184</v>
      </c>
      <c r="V2" t="s">
        <v>185</v>
      </c>
      <c r="Y2" t="s">
        <v>186</v>
      </c>
      <c r="Z2" t="s">
        <v>187</v>
      </c>
      <c r="AB2" t="s">
        <v>188</v>
      </c>
      <c r="AC2" t="s">
        <v>189</v>
      </c>
      <c r="AD2" s="11">
        <v>2343500</v>
      </c>
      <c r="AE2" t="s">
        <v>190</v>
      </c>
      <c r="AF2" t="s">
        <v>191</v>
      </c>
      <c r="AG2" t="s">
        <v>192</v>
      </c>
      <c r="AH2" t="s">
        <v>193</v>
      </c>
      <c r="AL2" t="s">
        <v>180</v>
      </c>
      <c r="AM2" s="2">
        <v>45676.336111111101</v>
      </c>
      <c r="AN2" t="s">
        <v>194</v>
      </c>
      <c r="AS2" s="11">
        <v>9</v>
      </c>
      <c r="AT2" t="s">
        <v>195</v>
      </c>
      <c r="BE2" t="s">
        <v>196</v>
      </c>
      <c r="BG2" t="s">
        <v>197</v>
      </c>
      <c r="BI2" t="s">
        <v>198</v>
      </c>
      <c r="BK2" t="s">
        <v>199</v>
      </c>
      <c r="BL2" t="s">
        <v>200</v>
      </c>
      <c r="BS2" t="s">
        <v>201</v>
      </c>
      <c r="BV2" t="s">
        <v>202</v>
      </c>
      <c r="CA2" s="11">
        <v>3</v>
      </c>
      <c r="CB2" t="s">
        <v>203</v>
      </c>
      <c r="CD2" t="s">
        <v>182</v>
      </c>
      <c r="CG2" s="11">
        <v>0</v>
      </c>
      <c r="CH2" t="s">
        <v>204</v>
      </c>
      <c r="CJ2" t="s">
        <v>181</v>
      </c>
      <c r="CM2" t="s">
        <v>181</v>
      </c>
      <c r="CN2" s="11">
        <v>0</v>
      </c>
      <c r="CO2" s="11">
        <v>2765330</v>
      </c>
      <c r="CP2" s="11">
        <v>2765330</v>
      </c>
      <c r="CQ2" t="s">
        <v>181</v>
      </c>
      <c r="CV2" t="s">
        <v>205</v>
      </c>
      <c r="DC2" t="s">
        <v>181</v>
      </c>
    </row>
    <row r="3" spans="1:107" x14ac:dyDescent="0.2">
      <c r="A3" s="1" t="s">
        <v>88</v>
      </c>
      <c r="B3" t="s">
        <v>89</v>
      </c>
      <c r="C3" t="s">
        <v>90</v>
      </c>
      <c r="D3" t="s">
        <v>91</v>
      </c>
      <c r="E3" t="s">
        <v>206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207</v>
      </c>
      <c r="BT3" t="s">
        <v>208</v>
      </c>
      <c r="BU3" t="s">
        <v>209</v>
      </c>
      <c r="BV3" t="s">
        <v>210</v>
      </c>
      <c r="BW3" t="s">
        <v>211</v>
      </c>
      <c r="BX3" t="s">
        <v>212</v>
      </c>
      <c r="BY3" t="s">
        <v>213</v>
      </c>
      <c r="BZ3" t="s">
        <v>214</v>
      </c>
      <c r="CA3" t="s">
        <v>215</v>
      </c>
    </row>
    <row r="4" spans="1:107" x14ac:dyDescent="0.2">
      <c r="A4" s="1" t="s">
        <v>216</v>
      </c>
      <c r="C4" t="s">
        <v>204</v>
      </c>
      <c r="D4" t="s">
        <v>217</v>
      </c>
      <c r="E4" t="s">
        <v>200</v>
      </c>
      <c r="F4" t="s">
        <v>218</v>
      </c>
      <c r="G4" t="s">
        <v>219</v>
      </c>
      <c r="J4" t="s">
        <v>189</v>
      </c>
      <c r="K4" t="s">
        <v>192</v>
      </c>
      <c r="L4" s="1">
        <v>45658</v>
      </c>
      <c r="M4" t="s">
        <v>220</v>
      </c>
      <c r="N4" t="s">
        <v>221</v>
      </c>
      <c r="O4" t="s">
        <v>196</v>
      </c>
      <c r="P4" t="s">
        <v>222</v>
      </c>
      <c r="Q4" t="s">
        <v>223</v>
      </c>
      <c r="R4" t="s">
        <v>224</v>
      </c>
      <c r="V4" t="s">
        <v>225</v>
      </c>
      <c r="W4" t="s">
        <v>226</v>
      </c>
      <c r="X4" t="s">
        <v>197</v>
      </c>
      <c r="Y4" t="s">
        <v>227</v>
      </c>
      <c r="Z4" t="s">
        <v>228</v>
      </c>
      <c r="AD4" s="11">
        <v>0</v>
      </c>
      <c r="AF4" t="s">
        <v>229</v>
      </c>
      <c r="AI4" s="1">
        <v>0</v>
      </c>
      <c r="AK4" s="1">
        <v>45658</v>
      </c>
      <c r="AL4" s="1">
        <v>45658</v>
      </c>
      <c r="AM4" s="1">
        <v>45658</v>
      </c>
      <c r="AQ4" s="11">
        <v>0</v>
      </c>
      <c r="AR4" s="11">
        <v>27123</v>
      </c>
      <c r="AS4" s="11">
        <v>2343500</v>
      </c>
      <c r="AU4" t="s">
        <v>219</v>
      </c>
      <c r="AV4" t="s">
        <v>192</v>
      </c>
      <c r="AW4" t="s">
        <v>181</v>
      </c>
      <c r="AX4" t="s">
        <v>230</v>
      </c>
      <c r="AY4" s="11">
        <v>1</v>
      </c>
      <c r="BG4" s="11">
        <v>0</v>
      </c>
      <c r="BH4" s="11">
        <v>0</v>
      </c>
      <c r="BK4" s="11">
        <v>0</v>
      </c>
      <c r="BM4" s="11">
        <v>1</v>
      </c>
      <c r="BO4" s="11">
        <v>0</v>
      </c>
      <c r="BQ4" s="11">
        <v>0</v>
      </c>
      <c r="BR4" t="s">
        <v>181</v>
      </c>
      <c r="BU4" s="11">
        <v>0</v>
      </c>
      <c r="BX4" t="s">
        <v>231</v>
      </c>
      <c r="BY4" t="s">
        <v>232</v>
      </c>
      <c r="BZ4" t="s">
        <v>233</v>
      </c>
      <c r="CA4" s="11">
        <v>0</v>
      </c>
    </row>
    <row r="5" spans="1:107" x14ac:dyDescent="0.2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7" x14ac:dyDescent="0.2">
      <c r="A6" s="1" t="s">
        <v>234</v>
      </c>
      <c r="B6" s="11">
        <v>200</v>
      </c>
      <c r="C6" s="11">
        <v>140</v>
      </c>
      <c r="D6" t="s">
        <v>235</v>
      </c>
      <c r="E6" t="s">
        <v>236</v>
      </c>
      <c r="F6" t="s">
        <v>237</v>
      </c>
      <c r="G6" s="11">
        <v>28000</v>
      </c>
      <c r="H6" t="s">
        <v>192</v>
      </c>
      <c r="I6" s="11">
        <v>200</v>
      </c>
      <c r="J6" t="s">
        <v>238</v>
      </c>
    </row>
    <row r="7" spans="1:107" x14ac:dyDescent="0.2">
      <c r="A7" s="1" t="s">
        <v>239</v>
      </c>
      <c r="B7" s="11">
        <v>150</v>
      </c>
      <c r="C7" s="11">
        <v>150</v>
      </c>
      <c r="D7" t="s">
        <v>240</v>
      </c>
      <c r="E7" t="s">
        <v>241</v>
      </c>
      <c r="F7" t="s">
        <v>237</v>
      </c>
      <c r="G7" s="11">
        <v>22500</v>
      </c>
      <c r="H7" t="s">
        <v>192</v>
      </c>
      <c r="I7" s="11">
        <v>150</v>
      </c>
      <c r="J7" t="s">
        <v>242</v>
      </c>
    </row>
    <row r="8" spans="1:107" x14ac:dyDescent="0.2">
      <c r="A8" s="1" t="s">
        <v>243</v>
      </c>
      <c r="B8" s="11">
        <v>100</v>
      </c>
      <c r="C8" s="11">
        <v>200</v>
      </c>
      <c r="D8" t="s">
        <v>244</v>
      </c>
      <c r="E8" t="s">
        <v>245</v>
      </c>
      <c r="F8" t="s">
        <v>237</v>
      </c>
      <c r="G8" s="11">
        <v>20000</v>
      </c>
      <c r="H8" t="s">
        <v>192</v>
      </c>
      <c r="I8" s="11">
        <v>100</v>
      </c>
      <c r="J8" t="s">
        <v>246</v>
      </c>
    </row>
    <row r="9" spans="1:107" x14ac:dyDescent="0.2">
      <c r="A9" s="1" t="s">
        <v>247</v>
      </c>
      <c r="B9" s="11">
        <v>50</v>
      </c>
      <c r="C9" s="11">
        <v>300</v>
      </c>
      <c r="D9" t="s">
        <v>248</v>
      </c>
      <c r="E9" t="s">
        <v>249</v>
      </c>
      <c r="F9" t="s">
        <v>237</v>
      </c>
      <c r="G9" s="11">
        <v>15000</v>
      </c>
      <c r="H9" t="s">
        <v>192</v>
      </c>
      <c r="I9" s="11">
        <v>50</v>
      </c>
      <c r="J9" t="s">
        <v>250</v>
      </c>
    </row>
    <row r="10" spans="1:107" x14ac:dyDescent="0.2">
      <c r="A10" s="1" t="s">
        <v>251</v>
      </c>
      <c r="B10" s="11">
        <v>100</v>
      </c>
      <c r="C10" s="11">
        <v>300</v>
      </c>
      <c r="D10" t="s">
        <v>252</v>
      </c>
      <c r="E10" t="s">
        <v>253</v>
      </c>
      <c r="F10" t="s">
        <v>237</v>
      </c>
      <c r="G10" s="11">
        <v>30000</v>
      </c>
      <c r="H10" t="s">
        <v>192</v>
      </c>
      <c r="I10" s="11">
        <v>100</v>
      </c>
      <c r="J10" t="s">
        <v>254</v>
      </c>
    </row>
    <row r="11" spans="1:107" x14ac:dyDescent="0.2">
      <c r="A11" s="1" t="s">
        <v>255</v>
      </c>
      <c r="B11" s="11">
        <v>3</v>
      </c>
      <c r="C11" s="11">
        <v>700000</v>
      </c>
      <c r="D11" t="s">
        <v>256</v>
      </c>
      <c r="E11" t="s">
        <v>257</v>
      </c>
      <c r="F11" t="s">
        <v>258</v>
      </c>
      <c r="G11" s="11">
        <v>2100000</v>
      </c>
      <c r="H11" t="s">
        <v>192</v>
      </c>
      <c r="I11" s="11">
        <v>3</v>
      </c>
      <c r="J11" t="s">
        <v>259</v>
      </c>
    </row>
    <row r="12" spans="1:107" x14ac:dyDescent="0.2">
      <c r="A12" s="1" t="s">
        <v>260</v>
      </c>
      <c r="B12" s="11">
        <v>20</v>
      </c>
      <c r="C12" s="11">
        <v>500</v>
      </c>
      <c r="D12" t="s">
        <v>261</v>
      </c>
      <c r="E12" t="s">
        <v>262</v>
      </c>
      <c r="F12" t="s">
        <v>263</v>
      </c>
      <c r="G12" s="11">
        <v>10000</v>
      </c>
      <c r="H12" t="s">
        <v>192</v>
      </c>
      <c r="I12" s="11">
        <v>20</v>
      </c>
      <c r="J12" t="s">
        <v>264</v>
      </c>
    </row>
    <row r="13" spans="1:107" x14ac:dyDescent="0.2">
      <c r="A13" s="1" t="s">
        <v>265</v>
      </c>
      <c r="B13" s="11">
        <v>20</v>
      </c>
      <c r="C13" s="11">
        <v>1900</v>
      </c>
      <c r="D13" t="s">
        <v>266</v>
      </c>
      <c r="E13" t="s">
        <v>267</v>
      </c>
      <c r="F13" t="s">
        <v>268</v>
      </c>
      <c r="G13" s="11">
        <v>38000</v>
      </c>
      <c r="H13" t="s">
        <v>192</v>
      </c>
      <c r="I13" s="11">
        <v>20</v>
      </c>
      <c r="J13" t="s">
        <v>269</v>
      </c>
    </row>
    <row r="14" spans="1:107" x14ac:dyDescent="0.2">
      <c r="A14" s="1" t="s">
        <v>270</v>
      </c>
      <c r="B14" s="11">
        <v>20</v>
      </c>
      <c r="C14" s="11">
        <v>700</v>
      </c>
      <c r="D14" t="s">
        <v>271</v>
      </c>
      <c r="E14" t="s">
        <v>272</v>
      </c>
      <c r="F14" t="s">
        <v>263</v>
      </c>
      <c r="G14" s="11">
        <v>14000</v>
      </c>
      <c r="H14" t="s">
        <v>192</v>
      </c>
      <c r="I14" s="11">
        <v>20</v>
      </c>
      <c r="J14" t="s">
        <v>273</v>
      </c>
    </row>
    <row r="15" spans="1:107" x14ac:dyDescent="0.2">
      <c r="A15" s="1" t="s">
        <v>274</v>
      </c>
      <c r="B15" s="11">
        <v>24</v>
      </c>
      <c r="C15" s="11">
        <v>500</v>
      </c>
      <c r="D15" t="s">
        <v>275</v>
      </c>
      <c r="E15" t="s">
        <v>275</v>
      </c>
      <c r="F15" t="s">
        <v>263</v>
      </c>
      <c r="G15" s="11">
        <v>12000</v>
      </c>
      <c r="H15" t="s">
        <v>192</v>
      </c>
      <c r="I15" s="11">
        <v>24</v>
      </c>
      <c r="J15" t="s">
        <v>276</v>
      </c>
    </row>
    <row r="16" spans="1:107" x14ac:dyDescent="0.2">
      <c r="A16" s="1" t="s">
        <v>277</v>
      </c>
      <c r="B16" s="11">
        <v>50</v>
      </c>
      <c r="C16" s="11">
        <v>170</v>
      </c>
      <c r="D16" t="s">
        <v>278</v>
      </c>
      <c r="E16" t="s">
        <v>278</v>
      </c>
      <c r="F16" t="s">
        <v>263</v>
      </c>
      <c r="G16" s="11">
        <v>8500</v>
      </c>
      <c r="H16" t="s">
        <v>192</v>
      </c>
      <c r="I16" s="11">
        <v>50</v>
      </c>
      <c r="J16" t="s">
        <v>279</v>
      </c>
    </row>
    <row r="17" spans="1:10" x14ac:dyDescent="0.2">
      <c r="A17" s="1" t="s">
        <v>280</v>
      </c>
      <c r="B17" s="11">
        <v>50</v>
      </c>
      <c r="C17" s="11">
        <v>150</v>
      </c>
      <c r="D17" t="s">
        <v>281</v>
      </c>
      <c r="E17" t="s">
        <v>282</v>
      </c>
      <c r="F17" t="s">
        <v>263</v>
      </c>
      <c r="G17" s="11">
        <v>7500</v>
      </c>
      <c r="H17" t="s">
        <v>192</v>
      </c>
      <c r="I17" s="11">
        <v>50</v>
      </c>
      <c r="J17" t="s">
        <v>283</v>
      </c>
    </row>
    <row r="18" spans="1:10" x14ac:dyDescent="0.2">
      <c r="A18" s="1" t="s">
        <v>284</v>
      </c>
      <c r="B18" s="11">
        <v>100</v>
      </c>
      <c r="C18" s="11">
        <v>230</v>
      </c>
      <c r="D18" t="s">
        <v>285</v>
      </c>
      <c r="E18" t="s">
        <v>286</v>
      </c>
      <c r="F18" t="s">
        <v>263</v>
      </c>
      <c r="G18" s="11">
        <v>23000</v>
      </c>
      <c r="H18" t="s">
        <v>192</v>
      </c>
      <c r="I18" s="11">
        <v>100</v>
      </c>
      <c r="J18" t="s">
        <v>287</v>
      </c>
    </row>
    <row r="19" spans="1:10" x14ac:dyDescent="0.2">
      <c r="A19" s="1" t="s">
        <v>288</v>
      </c>
      <c r="B19" s="11">
        <v>100</v>
      </c>
      <c r="C19" s="11">
        <v>150</v>
      </c>
      <c r="D19" t="s">
        <v>289</v>
      </c>
      <c r="E19" t="s">
        <v>290</v>
      </c>
      <c r="F19" t="s">
        <v>263</v>
      </c>
      <c r="G19" s="11">
        <v>15000</v>
      </c>
      <c r="H19" t="s">
        <v>192</v>
      </c>
      <c r="I19" s="11">
        <v>100</v>
      </c>
      <c r="J19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dcterms:created xsi:type="dcterms:W3CDTF">2022-02-08T14:14:28Z</dcterms:created>
  <dcterms:modified xsi:type="dcterms:W3CDTF">2025-01-30T11:02:14Z</dcterms:modified>
</cp:coreProperties>
</file>